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K:\DEN_PublicSector\296173000_Winter Park_Town Engineering Services\_Dev_Services\ROW Permit\"/>
    </mc:Choice>
  </mc:AlternateContent>
  <xr:revisionPtr revIDLastSave="0" documentId="13_ncr:1_{8C4B1538-17D1-4CE3-BD62-C0CD5580B4F6}" xr6:coauthVersionLast="47" xr6:coauthVersionMax="47" xr10:uidLastSave="{00000000-0000-0000-0000-000000000000}"/>
  <workbookProtection workbookAlgorithmName="SHA-512" workbookHashValue="iNZ3HGuviJqYnmCaNdwKwc232HAHMXRzNcKsKFnSWBJXrkI4SqvonaDLWOg9aM0hT38ootBmp+lKQXmO4d0DNA==" workbookSaltValue="hhCPuVn5+bZuHFZrE8LfmA==" workbookSpinCount="100000" lockStructure="1"/>
  <bookViews>
    <workbookView xWindow="-14685" yWindow="-16320" windowWidth="29040" windowHeight="15720" activeTab="1" xr2:uid="{00000000-000D-0000-FFFF-FFFF00000000}"/>
  </bookViews>
  <sheets>
    <sheet name="READ ME" sheetId="2" r:id="rId1"/>
    <sheet name="ROW PERMIT" sheetId="1" r:id="rId2"/>
    <sheet name="ACCESS PERMIT" sheetId="3" r:id="rId3"/>
  </sheets>
  <definedNames>
    <definedName name="_xlnm.Print_Area" localSheetId="2">'ACCESS PERMIT'!$A$1:$E$35</definedName>
    <definedName name="_xlnm.Print_Area" localSheetId="0">'READ ME'!$A$1:$M$12</definedName>
    <definedName name="_xlnm.Print_Area" localSheetId="1">'ROW PERMIT'!$A$1:$E$80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3" l="1"/>
  <c r="C80" i="1"/>
  <c r="E29" i="1"/>
  <c r="E14" i="3"/>
  <c r="E33" i="3"/>
  <c r="E32" i="3"/>
  <c r="E31" i="3"/>
  <c r="E28" i="3"/>
  <c r="E27" i="3"/>
  <c r="E26" i="3"/>
  <c r="E25" i="3"/>
  <c r="E24" i="3"/>
  <c r="E23" i="3"/>
  <c r="E20" i="3"/>
  <c r="E19" i="3"/>
  <c r="E18" i="3"/>
  <c r="E15" i="3"/>
  <c r="E13" i="3"/>
  <c r="E10" i="3"/>
  <c r="E9" i="3"/>
  <c r="E6" i="3"/>
  <c r="E5" i="3"/>
  <c r="E7" i="3" s="1"/>
  <c r="E72" i="1"/>
  <c r="E48" i="1"/>
  <c r="E7" i="1"/>
  <c r="E64" i="1"/>
  <c r="E65" i="1"/>
  <c r="E77" i="1"/>
  <c r="E78" i="1"/>
  <c r="E60" i="1"/>
  <c r="E40" i="1"/>
  <c r="E41" i="1"/>
  <c r="E30" i="1"/>
  <c r="E14" i="1"/>
  <c r="E12" i="1"/>
  <c r="E13" i="1"/>
  <c r="E15" i="1"/>
  <c r="E5" i="1"/>
  <c r="E21" i="3" l="1"/>
  <c r="E16" i="3"/>
  <c r="E34" i="3"/>
  <c r="E11" i="3"/>
  <c r="E29" i="3"/>
  <c r="E35" i="3" s="1"/>
  <c r="E76" i="1"/>
  <c r="E73" i="1"/>
  <c r="E71" i="1"/>
  <c r="E70" i="1"/>
  <c r="E69" i="1"/>
  <c r="E68" i="1"/>
  <c r="E63" i="1"/>
  <c r="E59" i="1"/>
  <c r="E56" i="1"/>
  <c r="E53" i="1"/>
  <c r="E52" i="1"/>
  <c r="E49" i="1"/>
  <c r="E47" i="1"/>
  <c r="E44" i="1"/>
  <c r="E39" i="1"/>
  <c r="E36" i="1"/>
  <c r="E35" i="1"/>
  <c r="E34" i="1"/>
  <c r="E33" i="1"/>
  <c r="E28" i="1"/>
  <c r="E31" i="1" s="1"/>
  <c r="E25" i="1"/>
  <c r="E24" i="1"/>
  <c r="E21" i="1"/>
  <c r="E20" i="1"/>
  <c r="E19" i="1"/>
  <c r="E18" i="1"/>
  <c r="E11" i="1"/>
  <c r="E16" i="1" s="1"/>
  <c r="E8" i="1"/>
  <c r="E6" i="1"/>
  <c r="E22" i="1" l="1"/>
  <c r="E74" i="1"/>
  <c r="E37" i="1"/>
  <c r="E79" i="1"/>
  <c r="E9" i="1"/>
  <c r="E45" i="1"/>
  <c r="E26" i="1"/>
  <c r="E61" i="1"/>
  <c r="E57" i="1"/>
  <c r="E42" i="1"/>
  <c r="E50" i="1"/>
  <c r="E66" i="1"/>
  <c r="E54" i="1"/>
  <c r="E8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tericha</author>
  </authors>
  <commentList>
    <comment ref="B221" authorId="0" shapeId="0" xr:uid="{D1CCA01A-037C-4EEA-8B1D-408FECDF9FF0}">
      <text>
        <r>
          <rPr>
            <sz val="9"/>
            <color indexed="81"/>
            <rFont val="Tahoma"/>
            <family val="2"/>
          </rPr>
          <t xml:space="preserve">See detailed descriptions below for Takeover project scopes (TO T1, TO T2 and TO T3)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tericha</author>
  </authors>
  <commentList>
    <comment ref="B176" authorId="0" shapeId="0" xr:uid="{94C45746-9F6C-4541-90AA-4E065C5DAF03}">
      <text>
        <r>
          <rPr>
            <sz val="9"/>
            <color indexed="81"/>
            <rFont val="Tahoma"/>
            <family val="2"/>
          </rPr>
          <t xml:space="preserve">See detailed descriptions below for Takeover project scopes (TO T1, TO T2 and TO T3)
</t>
        </r>
      </text>
    </comment>
  </commentList>
</comments>
</file>

<file path=xl/sharedStrings.xml><?xml version="1.0" encoding="utf-8"?>
<sst xmlns="http://schemas.openxmlformats.org/spreadsheetml/2006/main" count="193" uniqueCount="102">
  <si>
    <t>Quantity</t>
  </si>
  <si>
    <t>Unit</t>
  </si>
  <si>
    <t>Unit Cost</t>
  </si>
  <si>
    <t>Temporary Site Items</t>
  </si>
  <si>
    <t>Demolition</t>
  </si>
  <si>
    <t>Removal of Existing Landscaping</t>
  </si>
  <si>
    <t>Earthwork</t>
  </si>
  <si>
    <t>Soil Treatments</t>
  </si>
  <si>
    <t>Geotextile Fabric</t>
  </si>
  <si>
    <t>Storm Drainage</t>
  </si>
  <si>
    <t>Landscaping</t>
  </si>
  <si>
    <t>Shrubs/Plants</t>
  </si>
  <si>
    <t>Guard rails</t>
  </si>
  <si>
    <t>Retaining Walls</t>
  </si>
  <si>
    <t>Water Service</t>
  </si>
  <si>
    <t>Thrust Block</t>
  </si>
  <si>
    <t>Total Onsite Water Service</t>
  </si>
  <si>
    <t>Sanitary Sewer</t>
  </si>
  <si>
    <t>Total Onsite Sanitary Sewer</t>
  </si>
  <si>
    <t>Asphalt Seal Coat</t>
  </si>
  <si>
    <t>Concrete</t>
  </si>
  <si>
    <t xml:space="preserve">Sidewalks </t>
  </si>
  <si>
    <t>Striping</t>
  </si>
  <si>
    <t>Bollards</t>
  </si>
  <si>
    <t>Cost</t>
  </si>
  <si>
    <t>Total Onsite Temporary Site Item Cost</t>
  </si>
  <si>
    <t>Total Onsite Demolition</t>
  </si>
  <si>
    <t>Import Select Fill</t>
  </si>
  <si>
    <t>Total Onsite Soil Treatment</t>
  </si>
  <si>
    <t>Erosion and Sedimentation Control</t>
  </si>
  <si>
    <t>Total Onsite Erosion and Sediment Control</t>
  </si>
  <si>
    <t>Total Onsite Landscaping Cost</t>
  </si>
  <si>
    <t>Total Onsite Irrigation</t>
  </si>
  <si>
    <t>Asphalt Paving</t>
  </si>
  <si>
    <t>Total Onsite Paving</t>
  </si>
  <si>
    <t>Remove Existing Underground Utilities</t>
  </si>
  <si>
    <t>Remove Existing Paving, Curbs and Gutters</t>
  </si>
  <si>
    <t>Remove Inlets / Manholes</t>
  </si>
  <si>
    <t>Total Onsite Storm Drainage</t>
  </si>
  <si>
    <t>Trees</t>
  </si>
  <si>
    <t>Seeding, Mulching, Sod, Top Soils etc.</t>
  </si>
  <si>
    <t>Irrigation System</t>
  </si>
  <si>
    <t>Fire Hydrant</t>
  </si>
  <si>
    <t>Manhole</t>
  </si>
  <si>
    <t>Total Onsite Gas and Electric Utilities</t>
  </si>
  <si>
    <t>Regular Duty Asphalt</t>
  </si>
  <si>
    <t>Heavy Duty Asphalt</t>
  </si>
  <si>
    <t>Standard Duty Concrete</t>
  </si>
  <si>
    <t>Heavy Dty Concrete</t>
  </si>
  <si>
    <t>Curb and Gutter</t>
  </si>
  <si>
    <t>Mobilization</t>
  </si>
  <si>
    <t>Site Clear and Grub</t>
  </si>
  <si>
    <t>Export Soils From Site</t>
  </si>
  <si>
    <t>LF</t>
  </si>
  <si>
    <t>Pedestrian Safety, Secruity, and Fencing</t>
  </si>
  <si>
    <t>EA</t>
  </si>
  <si>
    <t>Traffic Control</t>
  </si>
  <si>
    <t>Removal of Existing Structures</t>
  </si>
  <si>
    <t>Signage</t>
  </si>
  <si>
    <t>Signage and Striping</t>
  </si>
  <si>
    <t>Total Signage and Striping</t>
  </si>
  <si>
    <t>SF</t>
  </si>
  <si>
    <t>SY</t>
  </si>
  <si>
    <t>Rip Rap / Slopeside Armoring</t>
  </si>
  <si>
    <t>CY</t>
  </si>
  <si>
    <t>TOTAL ON-SITE PROJECT COST (+10%)</t>
  </si>
  <si>
    <t>Total Onsite Concrete</t>
  </si>
  <si>
    <t>Inlets, Structures, and End Sections</t>
  </si>
  <si>
    <t>Manholes</t>
  </si>
  <si>
    <t>Total Earthwork</t>
  </si>
  <si>
    <t>Dry Utilities</t>
  </si>
  <si>
    <t>Sleeving</t>
  </si>
  <si>
    <t>Structures and Conduit Boxes</t>
  </si>
  <si>
    <t>DESCRIPTION OF WORK</t>
  </si>
  <si>
    <t>Temporary Perimeter Measures, Silt Fencing, Wattles, etc</t>
  </si>
  <si>
    <t>W-SF</t>
  </si>
  <si>
    <t>Ramps and Aprons</t>
  </si>
  <si>
    <t>Light Poles</t>
  </si>
  <si>
    <t>Miscellaneous</t>
  </si>
  <si>
    <t>Total Onsite Miscellaneous</t>
  </si>
  <si>
    <t>Shoring Measures</t>
  </si>
  <si>
    <t>X inch DIA. &lt;Material&gt; Pipe / Culverts</t>
  </si>
  <si>
    <t>Detectable Warnings and Accessibility</t>
  </si>
  <si>
    <t>Asphalt Soil Stabilization &amp; Compaction</t>
  </si>
  <si>
    <t>Temporary Slope Protection System - Revegetation Mat</t>
  </si>
  <si>
    <t>2. TEMPORARY ACCESS PERMITS SHALL USE THE ACCESS PERMIT TAB TO QUANTIFY LIMITS OF DISTURBANCE</t>
  </si>
  <si>
    <t>TOTAL TEMPORARY ACCESS PROJECT COST (+10%)</t>
  </si>
  <si>
    <t>Vechicle Tracking Control Pads</t>
  </si>
  <si>
    <t xml:space="preserve">Vehicle Tracking Control </t>
  </si>
  <si>
    <t>1. CONTRACTOR TO FILL OUT ROW PERMIT TAB WITH APPROPRIATE UNIT COSTS AND QUANTITIES</t>
  </si>
  <si>
    <t>Impacted Concrete</t>
  </si>
  <si>
    <t>Total Impacted Concrete</t>
  </si>
  <si>
    <t>Total Impacted Paving</t>
  </si>
  <si>
    <t>Impacted Asphalt Paving</t>
  </si>
  <si>
    <t>Total Impacted Signage and Striping</t>
  </si>
  <si>
    <t>Backfill / Flowfill</t>
  </si>
  <si>
    <t>ROW PERMIT PROJECT COST ESTIMATE</t>
  </si>
  <si>
    <t>Project Name:</t>
  </si>
  <si>
    <t>Date:</t>
  </si>
  <si>
    <t>3. CONTRACTOR REQUIRED TO INCLUDE VALUES FOR ALL TRAFFIC AND PEDESTRIAN CONTROL</t>
  </si>
  <si>
    <t>Heavy Duty Concrete</t>
  </si>
  <si>
    <t>TEMP ACCESS PERMIT PROJECT COST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</si>
</sst>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8" formatCode="&quot;$&quot;#,##0.00_);[Red]\(&quot;$&quot;#,##0.00\)"/>
    <numFmt numFmtId="164" formatCode="&quot;$&quot;#,##0"/>
    <numFmt numFmtId="165" formatCode="&quot;$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  <family val="2"/>
    </font>
    <font>
      <b/>
      <sz val="13.5"/>
      <name val="MS Sans Serif"/>
      <family val="2"/>
    </font>
    <font>
      <sz val="10"/>
      <name val="MS Sans Serif"/>
      <family val="2"/>
    </font>
    <font>
      <b/>
      <sz val="12"/>
      <color rgb="FFFF0000"/>
      <name val="MS Sans Serif"/>
      <family val="2"/>
    </font>
    <font>
      <b/>
      <sz val="12"/>
      <name val="MS Sans Serif"/>
      <family val="2"/>
    </font>
    <font>
      <sz val="8.5"/>
      <name val="MS Sans Serif"/>
      <family val="2"/>
    </font>
    <font>
      <b/>
      <sz val="10"/>
      <name val="MS Sans Serif"/>
      <family val="2"/>
    </font>
    <font>
      <sz val="12"/>
      <name val="MS Sans Serif"/>
      <family val="2"/>
    </font>
    <font>
      <b/>
      <u/>
      <sz val="8.5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8"/>
      <name val="MS Sans Serif"/>
      <family val="2"/>
    </font>
    <font>
      <b/>
      <sz val="24"/>
      <name val="MS Sans Serif"/>
      <family val="2"/>
    </font>
    <font>
      <sz val="24"/>
      <name val="MS Sans Serif"/>
      <family val="2"/>
    </font>
    <font>
      <sz val="18"/>
      <name val="MS Sans Serif"/>
      <family val="2"/>
    </font>
    <font>
      <b/>
      <i/>
      <sz val="10"/>
      <color rgb="FFFF0000"/>
      <name val="MS Sans Serif"/>
      <family val="2"/>
    </font>
    <font>
      <sz val="9"/>
      <color theme="1"/>
      <name val="MS Sans Serif"/>
      <family val="2"/>
    </font>
    <font>
      <b/>
      <sz val="9"/>
      <color theme="1"/>
      <name val="MS Sans Serif"/>
      <family val="2"/>
    </font>
    <font>
      <b/>
      <i/>
      <sz val="9"/>
      <color rgb="FFFF0000"/>
      <name val="MS Sans Serif"/>
      <family val="2"/>
    </font>
    <font>
      <sz val="9"/>
      <color theme="1"/>
      <name val="Arial"/>
      <family val="2"/>
    </font>
    <font>
      <sz val="9"/>
      <name val="MS Sans Serif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5E0"/>
        <bgColor indexed="64"/>
      </patternFill>
    </fill>
    <fill>
      <patternFill patternType="solid">
        <fgColor rgb="FFC1D32B"/>
        <bgColor indexed="64"/>
      </patternFill>
    </fill>
    <fill>
      <patternFill patternType="solid">
        <fgColor rgb="FFC3C4C5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ashed">
        <color indexed="64"/>
      </right>
      <top/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4">
    <xf numFmtId="0" fontId="0" fillId="0" borderId="0" xfId="0"/>
    <xf numFmtId="164" fontId="0" fillId="0" borderId="6" xfId="0" applyNumberFormat="1" applyBorder="1" applyAlignment="1">
      <alignment horizontal="center" vertical="center"/>
    </xf>
    <xf numFmtId="8" fontId="0" fillId="0" borderId="7" xfId="0" applyNumberForma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8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4" fillId="0" borderId="0" xfId="0" applyFont="1" applyProtection="1">
      <protection locked="0"/>
    </xf>
    <xf numFmtId="0" fontId="11" fillId="0" borderId="0" xfId="0" applyFon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0" fillId="4" borderId="14" xfId="0" applyNumberFormat="1" applyFill="1" applyBorder="1" applyAlignment="1">
      <alignment horizontal="center" vertical="center"/>
    </xf>
    <xf numFmtId="0" fontId="11" fillId="0" borderId="0" xfId="0" applyFont="1"/>
    <xf numFmtId="8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3" fontId="0" fillId="0" borderId="0" xfId="0" applyNumberFormat="1" applyAlignment="1" applyProtection="1">
      <alignment horizontal="center" vertical="center"/>
      <protection locked="0"/>
    </xf>
    <xf numFmtId="8" fontId="0" fillId="0" borderId="0" xfId="0" applyNumberFormat="1" applyAlignment="1" applyProtection="1">
      <alignment horizontal="center" vertical="center"/>
      <protection locked="0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left" vertical="center" wrapText="1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8" fontId="4" fillId="0" borderId="0" xfId="0" applyNumberFormat="1" applyFont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 vertical="center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>
      <alignment horizontal="center" vertical="center"/>
    </xf>
    <xf numFmtId="164" fontId="0" fillId="0" borderId="0" xfId="0" applyNumberFormat="1" applyAlignment="1" applyProtection="1">
      <alignment horizontal="center" vertical="center"/>
      <protection locked="0"/>
    </xf>
    <xf numFmtId="5" fontId="0" fillId="0" borderId="0" xfId="0" applyNumberFormat="1" applyAlignment="1">
      <alignment horizontal="center" vertical="center"/>
    </xf>
    <xf numFmtId="0" fontId="6" fillId="0" borderId="0" xfId="0" applyFont="1" applyAlignment="1">
      <alignment vertical="center"/>
    </xf>
    <xf numFmtId="5" fontId="8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8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 wrapText="1" shrinkToFit="1"/>
      <protection locked="0"/>
    </xf>
    <xf numFmtId="0" fontId="9" fillId="0" borderId="0" xfId="0" applyFont="1" applyAlignment="1">
      <alignment horizontal="center" vertical="center" shrinkToFit="1"/>
    </xf>
    <xf numFmtId="165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1" fontId="19" fillId="0" borderId="0" xfId="1" applyNumberFormat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vertical="center"/>
      <protection locked="0"/>
    </xf>
    <xf numFmtId="0" fontId="18" fillId="0" borderId="0" xfId="1" applyFont="1" applyAlignment="1">
      <alignment horizontal="center" vertical="center"/>
    </xf>
    <xf numFmtId="3" fontId="18" fillId="0" borderId="0" xfId="1" applyNumberFormat="1" applyFont="1" applyAlignment="1" applyProtection="1">
      <alignment horizontal="center" vertical="center"/>
      <protection locked="0"/>
    </xf>
    <xf numFmtId="1" fontId="18" fillId="0" borderId="0" xfId="1" applyNumberFormat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20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21" fillId="0" borderId="0" xfId="1" applyFont="1" applyAlignment="1" applyProtection="1">
      <alignment horizontal="center" vertical="center"/>
      <protection locked="0"/>
    </xf>
    <xf numFmtId="1" fontId="21" fillId="0" borderId="0" xfId="1" applyNumberFormat="1" applyFont="1" applyAlignment="1" applyProtection="1">
      <alignment horizontal="center" vertical="center"/>
      <protection locked="0"/>
    </xf>
    <xf numFmtId="0" fontId="22" fillId="0" borderId="0" xfId="1" applyFont="1" applyAlignment="1" applyProtection="1">
      <alignment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 shrinkToFi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 shrinkToFit="1"/>
    </xf>
    <xf numFmtId="0" fontId="8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 shrinkToFit="1"/>
    </xf>
    <xf numFmtId="0" fontId="15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4" borderId="13" xfId="0" applyFill="1" applyBorder="1" applyAlignment="1">
      <alignment horizontal="center" vertical="center"/>
    </xf>
    <xf numFmtId="8" fontId="0" fillId="4" borderId="13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25" fillId="0" borderId="7" xfId="0" applyFont="1" applyBorder="1" applyAlignment="1" applyProtection="1">
      <alignment horizontal="center" vertical="center"/>
      <protection locked="0"/>
    </xf>
    <xf numFmtId="3" fontId="25" fillId="0" borderId="7" xfId="0" applyNumberFormat="1" applyFont="1" applyBorder="1" applyAlignment="1" applyProtection="1">
      <alignment horizontal="center" vertical="center"/>
      <protection locked="0"/>
    </xf>
    <xf numFmtId="3" fontId="25" fillId="0" borderId="20" xfId="0" applyNumberFormat="1" applyFont="1" applyBorder="1" applyAlignment="1" applyProtection="1">
      <alignment horizontal="center" vertical="center"/>
      <protection locked="0"/>
    </xf>
    <xf numFmtId="164" fontId="26" fillId="2" borderId="19" xfId="0" applyNumberFormat="1" applyFont="1" applyFill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7" fillId="4" borderId="16" xfId="0" applyFont="1" applyFill="1" applyBorder="1" applyAlignment="1" applyProtection="1">
      <alignment horizontal="center" vertical="center"/>
    </xf>
    <xf numFmtId="0" fontId="0" fillId="3" borderId="18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3" borderId="25" xfId="0" applyFill="1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14" fontId="3" fillId="0" borderId="0" xfId="0" applyNumberFormat="1" applyFont="1" applyAlignment="1">
      <alignment horizontal="center"/>
    </xf>
    <xf numFmtId="14" fontId="24" fillId="2" borderId="2" xfId="0" applyNumberFormat="1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right" vertical="center"/>
    </xf>
    <xf numFmtId="0" fontId="27" fillId="0" borderId="0" xfId="0" applyFont="1" applyProtection="1"/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0" fontId="28" fillId="0" borderId="0" xfId="0" applyFont="1" applyAlignment="1" applyProtection="1">
      <alignment horizontal="center" vertical="center"/>
    </xf>
    <xf numFmtId="0" fontId="0" fillId="0" borderId="0" xfId="0" applyProtection="1"/>
    <xf numFmtId="0" fontId="6" fillId="2" borderId="9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8" fontId="8" fillId="2" borderId="9" xfId="0" applyNumberFormat="1" applyFont="1" applyFill="1" applyBorder="1" applyAlignment="1" applyProtection="1">
      <alignment horizontal="center" vertical="center"/>
    </xf>
    <xf numFmtId="4" fontId="8" fillId="2" borderId="9" xfId="0" applyNumberFormat="1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vertical="center"/>
    </xf>
    <xf numFmtId="0" fontId="4" fillId="3" borderId="23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8" fontId="4" fillId="3" borderId="23" xfId="0" applyNumberFormat="1" applyFont="1" applyFill="1" applyBorder="1" applyAlignment="1" applyProtection="1">
      <alignment horizontal="center" vertical="center"/>
    </xf>
    <xf numFmtId="164" fontId="0" fillId="3" borderId="22" xfId="0" applyNumberFormat="1" applyFill="1" applyBorder="1" applyAlignment="1" applyProtection="1">
      <alignment vertical="center"/>
    </xf>
    <xf numFmtId="0" fontId="11" fillId="0" borderId="5" xfId="0" applyFont="1" applyBorder="1" applyAlignment="1" applyProtection="1">
      <alignment vertical="center" wrapText="1"/>
    </xf>
    <xf numFmtId="0" fontId="11" fillId="0" borderId="5" xfId="0" applyFont="1" applyBorder="1" applyAlignment="1" applyProtection="1">
      <alignment vertical="center"/>
    </xf>
    <xf numFmtId="0" fontId="11" fillId="4" borderId="21" xfId="0" applyFont="1" applyFill="1" applyBorder="1" applyAlignment="1" applyProtection="1">
      <alignment vertical="center" wrapText="1"/>
    </xf>
    <xf numFmtId="0" fontId="13" fillId="0" borderId="5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4" borderId="15" xfId="0" applyFont="1" applyFill="1" applyBorder="1" applyAlignment="1" applyProtection="1">
      <alignment vertical="center"/>
    </xf>
    <xf numFmtId="0" fontId="11" fillId="4" borderId="12" xfId="0" applyFont="1" applyFill="1" applyBorder="1" applyAlignment="1" applyProtection="1">
      <alignment horizontal="left" vertical="center"/>
    </xf>
    <xf numFmtId="0" fontId="11" fillId="0" borderId="5" xfId="0" applyFont="1" applyBorder="1" applyAlignment="1" applyProtection="1">
      <alignment horizontal="left" vertical="center"/>
    </xf>
    <xf numFmtId="0" fontId="11" fillId="4" borderId="1" xfId="0" applyFont="1" applyFill="1" applyBorder="1" applyAlignment="1" applyProtection="1">
      <alignment vertical="center"/>
    </xf>
    <xf numFmtId="0" fontId="10" fillId="3" borderId="24" xfId="0" applyFont="1" applyFill="1" applyBorder="1" applyAlignment="1" applyProtection="1">
      <alignment vertical="center"/>
    </xf>
    <xf numFmtId="0" fontId="11" fillId="4" borderId="12" xfId="0" applyFont="1" applyFill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8" fontId="0" fillId="0" borderId="7" xfId="0" applyNumberFormat="1" applyBorder="1" applyAlignment="1" applyProtection="1">
      <alignment horizontal="center" vertical="center"/>
    </xf>
    <xf numFmtId="0" fontId="0" fillId="4" borderId="13" xfId="0" applyFont="1" applyFill="1" applyBorder="1" applyAlignment="1" applyProtection="1">
      <alignment horizontal="center" vertical="center"/>
    </xf>
    <xf numFmtId="8" fontId="0" fillId="4" borderId="13" xfId="0" applyNumberFormat="1" applyFill="1" applyBorder="1" applyAlignment="1" applyProtection="1">
      <alignment horizontal="center" vertical="center"/>
    </xf>
    <xf numFmtId="164" fontId="0" fillId="4" borderId="14" xfId="0" applyNumberFormat="1" applyFill="1" applyBorder="1" applyAlignment="1" applyProtection="1">
      <alignment horizontal="center" vertical="center"/>
    </xf>
    <xf numFmtId="0" fontId="25" fillId="3" borderId="18" xfId="0" applyFont="1" applyFill="1" applyBorder="1" applyAlignment="1" applyProtection="1">
      <alignment horizontal="center" vertical="center"/>
    </xf>
    <xf numFmtId="8" fontId="0" fillId="3" borderId="18" xfId="0" applyNumberFormat="1" applyFill="1" applyBorder="1" applyAlignment="1" applyProtection="1">
      <alignment horizontal="center" vertical="center"/>
    </xf>
    <xf numFmtId="164" fontId="0" fillId="3" borderId="11" xfId="0" applyNumberFormat="1" applyFill="1" applyBorder="1" applyAlignment="1" applyProtection="1">
      <alignment horizontal="center" vertical="center"/>
    </xf>
    <xf numFmtId="0" fontId="25" fillId="4" borderId="13" xfId="0" applyFont="1" applyFill="1" applyBorder="1" applyAlignment="1" applyProtection="1">
      <alignment horizontal="center" vertical="center"/>
    </xf>
    <xf numFmtId="8" fontId="4" fillId="4" borderId="13" xfId="0" applyNumberFormat="1" applyFont="1" applyFill="1" applyBorder="1" applyAlignment="1" applyProtection="1">
      <alignment horizontal="center" vertical="center"/>
    </xf>
    <xf numFmtId="0" fontId="25" fillId="4" borderId="16" xfId="0" applyFont="1" applyFill="1" applyBorder="1" applyAlignment="1" applyProtection="1">
      <alignment horizontal="center" vertical="center"/>
    </xf>
    <xf numFmtId="8" fontId="4" fillId="4" borderId="16" xfId="0" applyNumberFormat="1" applyFont="1" applyFill="1" applyBorder="1" applyAlignment="1" applyProtection="1">
      <alignment horizontal="center" vertical="center"/>
    </xf>
    <xf numFmtId="0" fontId="0" fillId="4" borderId="16" xfId="0" applyFont="1" applyFill="1" applyBorder="1" applyAlignment="1" applyProtection="1">
      <alignment horizontal="center" vertical="center"/>
    </xf>
    <xf numFmtId="8" fontId="0" fillId="4" borderId="16" xfId="0" applyNumberFormat="1" applyFill="1" applyBorder="1" applyAlignment="1" applyProtection="1">
      <alignment horizontal="center" vertical="center"/>
    </xf>
    <xf numFmtId="164" fontId="0" fillId="4" borderId="17" xfId="0" applyNumberFormat="1" applyFill="1" applyBorder="1" applyAlignment="1" applyProtection="1">
      <alignment horizontal="center" vertical="center"/>
    </xf>
    <xf numFmtId="0" fontId="0" fillId="4" borderId="2" xfId="0" applyFont="1" applyFill="1" applyBorder="1" applyAlignment="1" applyProtection="1">
      <alignment horizontal="center" vertical="center"/>
    </xf>
    <xf numFmtId="8" fontId="0" fillId="4" borderId="2" xfId="0" applyNumberFormat="1" applyFill="1" applyBorder="1" applyAlignment="1" applyProtection="1">
      <alignment horizontal="center" vertical="center"/>
    </xf>
    <xf numFmtId="164" fontId="0" fillId="4" borderId="3" xfId="0" applyNumberFormat="1" applyFill="1" applyBorder="1" applyAlignment="1" applyProtection="1">
      <alignment horizontal="center" vertical="center"/>
    </xf>
    <xf numFmtId="0" fontId="25" fillId="3" borderId="25" xfId="0" applyFont="1" applyFill="1" applyBorder="1" applyAlignment="1" applyProtection="1">
      <alignment horizontal="center" vertical="center"/>
    </xf>
    <xf numFmtId="8" fontId="0" fillId="3" borderId="25" xfId="0" applyNumberFormat="1" applyFill="1" applyBorder="1" applyAlignment="1" applyProtection="1">
      <alignment horizontal="center" vertical="center"/>
    </xf>
    <xf numFmtId="164" fontId="0" fillId="3" borderId="26" xfId="0" applyNumberFormat="1" applyFill="1" applyBorder="1" applyAlignment="1" applyProtection="1">
      <alignment horizontal="center" vertical="center"/>
    </xf>
    <xf numFmtId="164" fontId="0" fillId="0" borderId="6" xfId="0" applyNumberForma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vertical="center"/>
    </xf>
    <xf numFmtId="0" fontId="24" fillId="2" borderId="2" xfId="0" applyFont="1" applyFill="1" applyBorder="1" applyAlignment="1" applyProtection="1">
      <alignment horizontal="right" vertical="center"/>
    </xf>
    <xf numFmtId="14" fontId="24" fillId="2" borderId="2" xfId="0" applyNumberFormat="1" applyFont="1" applyFill="1" applyBorder="1" applyAlignment="1" applyProtection="1">
      <alignment horizontal="center" vertical="center"/>
    </xf>
    <xf numFmtId="0" fontId="24" fillId="2" borderId="28" xfId="0" applyFont="1" applyFill="1" applyBorder="1" applyAlignment="1" applyProtection="1">
      <alignment horizontal="center" vertical="center"/>
    </xf>
    <xf numFmtId="164" fontId="26" fillId="2" borderId="19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5 2" xfId="1" xr:uid="{628DA1FC-5E19-4E9C-9721-C714B3325025}"/>
  </cellStyles>
  <dxfs count="0"/>
  <tableStyles count="0" defaultTableStyle="TableStyleMedium2" defaultPivotStyle="PivotStyleLight16"/>
  <colors>
    <mruColors>
      <color rgb="FF00B5E0"/>
      <color rgb="FFC3C4C5"/>
      <color rgb="FFC1D32B"/>
      <color rgb="FFA7A9AB"/>
      <color rgb="FF8A8C8F"/>
      <color rgb="FF21D5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5</xdr:col>
      <xdr:colOff>60178</xdr:colOff>
      <xdr:row>8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4A15B0-258A-45D8-AD4D-9FCB4DE01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3047218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103187</xdr:colOff>
      <xdr:row>1</xdr:row>
      <xdr:rowOff>95250</xdr:rowOff>
    </xdr:from>
    <xdr:ext cx="4505325" cy="12382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D27D7E5-A69E-0906-15EC-700F5DDC0C5F}"/>
            </a:ext>
          </a:extLst>
        </xdr:cNvPr>
        <xdr:cNvSpPr txBox="1"/>
      </xdr:nvSpPr>
      <xdr:spPr>
        <a:xfrm>
          <a:off x="3159125" y="285750"/>
          <a:ext cx="4505325" cy="123825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400" b="1"/>
            <a:t>ITEMS SHOWN IN THE OPC TAB ARE NOT INTENDED TO BE EXTENSIVE. APPLICANT SHALL ADD AND QUANTIFY ALL PROJECT</a:t>
          </a:r>
          <a:r>
            <a:rPr lang="en-US" sz="1400" b="1" baseline="0"/>
            <a:t> ITEMS PRIOR TO SUBMITTING TO ENSURE THE COST ESTIMATE IS REFLECTIVE OF ACTUAL PROJECT NEEDS.</a:t>
          </a:r>
          <a:endParaRPr lang="en-US" sz="14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148169</xdr:colOff>
      <xdr:row>0</xdr:row>
      <xdr:rowOff>52917</xdr:rowOff>
    </xdr:from>
    <xdr:to>
      <xdr:col>0</xdr:col>
      <xdr:colOff>1660104</xdr:colOff>
      <xdr:row>1</xdr:row>
      <xdr:rowOff>364611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CB98646-FBDF-D9DF-5994-445AF3FA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9" y="52917"/>
          <a:ext cx="1524000" cy="736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148169</xdr:colOff>
      <xdr:row>0</xdr:row>
      <xdr:rowOff>52917</xdr:rowOff>
    </xdr:from>
    <xdr:to>
      <xdr:col>0</xdr:col>
      <xdr:colOff>1656294</xdr:colOff>
      <xdr:row>1</xdr:row>
      <xdr:rowOff>360801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5A90DB-A271-4759-B460-E3C430FE1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64" y="56727"/>
          <a:ext cx="1510030" cy="704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6308-75ED-4A90-8273-B7874CF63A75}">
  <dimension ref="B10:B12"/>
  <sheetViews>
    <sheetView showGridLines="0" view="pageBreakPreview" zoomScale="120" zoomScaleNormal="100" zoomScaleSheetLayoutView="120" workbookViewId="0">
      <selection activeCell="B12" sqref="B12"/>
    </sheetView>
  </sheetViews>
  <sheetFormatPr defaultRowHeight="14.4" x14ac:dyDescent="0.3"/>
  <sheetData>
    <row r="10" spans="2:2" x14ac:dyDescent="0.3">
      <c r="B10" t="s">
        <v>89</v>
      </c>
    </row>
    <row r="11" spans="2:2" x14ac:dyDescent="0.3">
      <c r="B11" t="s">
        <v>85</v>
      </c>
    </row>
    <row r="12" spans="2:2" x14ac:dyDescent="0.3">
      <c r="B12" t="s">
        <v>99</v>
      </c>
    </row>
  </sheetData>
  <sheetProtection sheet="1" objects="1" scenarios="1"/>
  <pageMargins left="0.7" right="0.7" top="0.75" bottom="0.75" header="0.3" footer="0.3"/>
  <pageSetup scale="10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7"/>
  <sheetViews>
    <sheetView showGridLines="0" tabSelected="1" zoomScaleNormal="100" zoomScaleSheetLayoutView="85" workbookViewId="0">
      <selection activeCell="I12" sqref="I12"/>
    </sheetView>
  </sheetViews>
  <sheetFormatPr defaultRowHeight="14.4" x14ac:dyDescent="0.3"/>
  <cols>
    <col min="1" max="1" width="78.44140625" style="12" customWidth="1"/>
    <col min="2" max="2" width="14.21875" style="9" customWidth="1"/>
    <col min="3" max="3" width="9.77734375" style="96" customWidth="1"/>
    <col min="4" max="4" width="14.21875" style="10" customWidth="1"/>
    <col min="5" max="5" width="25.77734375" style="11" customWidth="1"/>
  </cols>
  <sheetData>
    <row r="1" spans="1:7" ht="32.25" customHeight="1" x14ac:dyDescent="0.4">
      <c r="B1" s="122" t="s">
        <v>96</v>
      </c>
      <c r="C1" s="123"/>
      <c r="D1"/>
      <c r="E1" s="124"/>
    </row>
    <row r="2" spans="1:7" ht="31.5" customHeight="1" thickBot="1" x14ac:dyDescent="0.35">
      <c r="A2" s="126"/>
      <c r="B2" s="125" t="s">
        <v>97</v>
      </c>
      <c r="C2" s="117"/>
      <c r="D2" s="117"/>
      <c r="E2" s="117"/>
    </row>
    <row r="3" spans="1:7" ht="16.8" thickTop="1" thickBot="1" x14ac:dyDescent="0.35">
      <c r="A3" s="127" t="s">
        <v>73</v>
      </c>
      <c r="B3" s="128" t="s">
        <v>0</v>
      </c>
      <c r="C3" s="128" t="s">
        <v>1</v>
      </c>
      <c r="D3" s="129" t="s">
        <v>2</v>
      </c>
      <c r="E3" s="130" t="s">
        <v>24</v>
      </c>
    </row>
    <row r="4" spans="1:7" ht="16.2" thickTop="1" x14ac:dyDescent="0.3">
      <c r="A4" s="131" t="s">
        <v>3</v>
      </c>
      <c r="B4" s="132"/>
      <c r="C4" s="133"/>
      <c r="D4" s="134"/>
      <c r="E4" s="135"/>
      <c r="G4" s="94"/>
    </row>
    <row r="5" spans="1:7" x14ac:dyDescent="0.3">
      <c r="A5" s="136" t="s">
        <v>54</v>
      </c>
      <c r="B5" s="106"/>
      <c r="C5" s="110" t="s">
        <v>55</v>
      </c>
      <c r="D5" s="2"/>
      <c r="E5" s="1">
        <f>IF(ISERROR(VALUE(B5)),"Invalid Charater - Col B",IF(ISERROR(VALUE(D5)),"Invalid Character - Col D",B5*D5))</f>
        <v>0</v>
      </c>
    </row>
    <row r="6" spans="1:7" x14ac:dyDescent="0.3">
      <c r="A6" s="137" t="s">
        <v>56</v>
      </c>
      <c r="B6" s="106"/>
      <c r="C6" s="110" t="s">
        <v>55</v>
      </c>
      <c r="D6" s="2"/>
      <c r="E6" s="1">
        <f t="shared" ref="E6:E8" si="0">IF(ISERROR(VALUE(B6)),"Invalid Charater - Col B",IF(ISERROR(VALUE(D6)),"Invalid Character - Col D",B6*D6))</f>
        <v>0</v>
      </c>
    </row>
    <row r="7" spans="1:7" x14ac:dyDescent="0.3">
      <c r="A7" s="137" t="s">
        <v>80</v>
      </c>
      <c r="B7" s="106"/>
      <c r="C7" s="110" t="s">
        <v>55</v>
      </c>
      <c r="D7" s="2"/>
      <c r="E7" s="1">
        <f t="shared" si="0"/>
        <v>0</v>
      </c>
    </row>
    <row r="8" spans="1:7" ht="15" thickBot="1" x14ac:dyDescent="0.35">
      <c r="A8" s="137" t="s">
        <v>50</v>
      </c>
      <c r="B8" s="106"/>
      <c r="C8" s="110" t="s">
        <v>55</v>
      </c>
      <c r="D8" s="2"/>
      <c r="E8" s="1">
        <f t="shared" si="0"/>
        <v>0</v>
      </c>
    </row>
    <row r="9" spans="1:7" ht="15" thickBot="1" x14ac:dyDescent="0.35">
      <c r="A9" s="138" t="s">
        <v>25</v>
      </c>
      <c r="B9" s="157"/>
      <c r="C9" s="111"/>
      <c r="D9" s="158"/>
      <c r="E9" s="151">
        <f>SUM(E5:E8)</f>
        <v>0</v>
      </c>
    </row>
    <row r="10" spans="1:7" x14ac:dyDescent="0.3">
      <c r="A10" s="131" t="s">
        <v>4</v>
      </c>
      <c r="B10" s="152"/>
      <c r="C10" s="112"/>
      <c r="D10" s="153"/>
      <c r="E10" s="154"/>
    </row>
    <row r="11" spans="1:7" x14ac:dyDescent="0.3">
      <c r="A11" s="137" t="s">
        <v>57</v>
      </c>
      <c r="B11" s="107"/>
      <c r="C11" s="110" t="s">
        <v>55</v>
      </c>
      <c r="D11" s="2"/>
      <c r="E11" s="1">
        <f t="shared" ref="E11:E15" si="1">IF(ISERROR(VALUE(B11)),"Invalid Charater - Col B",IF(ISERROR(VALUE(D11)),"Invalid Character - Col D",B11*D11))</f>
        <v>0</v>
      </c>
    </row>
    <row r="12" spans="1:7" x14ac:dyDescent="0.3">
      <c r="A12" s="137" t="s">
        <v>35</v>
      </c>
      <c r="B12" s="107"/>
      <c r="C12" s="110" t="s">
        <v>53</v>
      </c>
      <c r="D12" s="2"/>
      <c r="E12" s="1">
        <f t="shared" si="1"/>
        <v>0</v>
      </c>
    </row>
    <row r="13" spans="1:7" x14ac:dyDescent="0.3">
      <c r="A13" s="137" t="s">
        <v>36</v>
      </c>
      <c r="B13" s="107"/>
      <c r="C13" s="110" t="s">
        <v>61</v>
      </c>
      <c r="D13" s="148">
        <v>10</v>
      </c>
      <c r="E13" s="1">
        <f t="shared" si="1"/>
        <v>0</v>
      </c>
    </row>
    <row r="14" spans="1:7" x14ac:dyDescent="0.3">
      <c r="A14" s="139" t="s">
        <v>37</v>
      </c>
      <c r="B14" s="107"/>
      <c r="C14" s="110" t="s">
        <v>55</v>
      </c>
      <c r="D14" s="2"/>
      <c r="E14" s="1">
        <f>IF(ISERROR(VALUE(B14)),"Invalid Charater - Col B",IF(ISERROR(VALUE(D14)),"Invalid Character - Col D",B14*D14))</f>
        <v>0</v>
      </c>
    </row>
    <row r="15" spans="1:7" ht="15" thickBot="1" x14ac:dyDescent="0.35">
      <c r="A15" s="140" t="s">
        <v>5</v>
      </c>
      <c r="B15" s="107"/>
      <c r="C15" s="110" t="s">
        <v>61</v>
      </c>
      <c r="D15" s="2"/>
      <c r="E15" s="1">
        <f t="shared" si="1"/>
        <v>0</v>
      </c>
    </row>
    <row r="16" spans="1:7" ht="15" thickBot="1" x14ac:dyDescent="0.35">
      <c r="A16" s="141" t="s">
        <v>26</v>
      </c>
      <c r="B16" s="155"/>
      <c r="C16" s="113"/>
      <c r="D16" s="156"/>
      <c r="E16" s="151">
        <f>SUM(E11:E15)</f>
        <v>0</v>
      </c>
    </row>
    <row r="17" spans="1:5" x14ac:dyDescent="0.3">
      <c r="A17" s="131" t="s">
        <v>6</v>
      </c>
      <c r="B17" s="152"/>
      <c r="C17" s="112"/>
      <c r="D17" s="153"/>
      <c r="E17" s="154"/>
    </row>
    <row r="18" spans="1:5" x14ac:dyDescent="0.3">
      <c r="A18" s="136" t="s">
        <v>51</v>
      </c>
      <c r="B18" s="107"/>
      <c r="C18" s="110" t="s">
        <v>55</v>
      </c>
      <c r="D18" s="2"/>
      <c r="E18" s="1">
        <f>IF(ISERROR(VALUE(B18)),"Invalid Charater - Col B",IF(ISERROR(VALUE(D18)),"Invalid Character - Col D",B18*D18))</f>
        <v>0</v>
      </c>
    </row>
    <row r="19" spans="1:5" x14ac:dyDescent="0.3">
      <c r="A19" s="136" t="s">
        <v>95</v>
      </c>
      <c r="B19" s="107"/>
      <c r="C19" s="110" t="s">
        <v>64</v>
      </c>
      <c r="D19" s="148">
        <v>130</v>
      </c>
      <c r="E19" s="1">
        <f t="shared" ref="E19" si="2">IF(ISERROR(VALUE(B19)),"Invalid Charater - Col B",IF(ISERROR(VALUE(D19)),"Invalid Character - Col D",B19*D19))</f>
        <v>0</v>
      </c>
    </row>
    <row r="20" spans="1:5" x14ac:dyDescent="0.3">
      <c r="A20" s="136" t="s">
        <v>52</v>
      </c>
      <c r="B20" s="107"/>
      <c r="C20" s="110" t="s">
        <v>64</v>
      </c>
      <c r="D20" s="2"/>
      <c r="E20" s="1">
        <f t="shared" ref="E20" si="3">IF(ISERROR(VALUE(B20)),"Invalid Charater - Col B",IF(ISERROR(VALUE(D20)),"Invalid Character - Col D",B20*D20))</f>
        <v>0</v>
      </c>
    </row>
    <row r="21" spans="1:5" ht="15" thickBot="1" x14ac:dyDescent="0.35">
      <c r="A21" s="136" t="s">
        <v>27</v>
      </c>
      <c r="B21" s="107"/>
      <c r="C21" s="110" t="s">
        <v>64</v>
      </c>
      <c r="D21" s="2"/>
      <c r="E21" s="1">
        <f t="shared" ref="E21" si="4">IF(ISERROR(VALUE(B21)),"Invalid Charater - Col B",IF(ISERROR(VALUE(D21)),"Invalid Character - Col D",B21*D21))</f>
        <v>0</v>
      </c>
    </row>
    <row r="22" spans="1:5" ht="15" thickBot="1" x14ac:dyDescent="0.35">
      <c r="A22" s="142" t="s">
        <v>69</v>
      </c>
      <c r="B22" s="149"/>
      <c r="C22" s="113"/>
      <c r="D22" s="150"/>
      <c r="E22" s="151">
        <f>SUM(E18:E21)</f>
        <v>0</v>
      </c>
    </row>
    <row r="23" spans="1:5" x14ac:dyDescent="0.3">
      <c r="A23" s="131" t="s">
        <v>7</v>
      </c>
      <c r="B23" s="152"/>
      <c r="C23" s="112"/>
      <c r="D23" s="153"/>
      <c r="E23" s="154"/>
    </row>
    <row r="24" spans="1:5" x14ac:dyDescent="0.3">
      <c r="A24" s="143" t="s">
        <v>8</v>
      </c>
      <c r="B24" s="107"/>
      <c r="C24" s="110" t="s">
        <v>62</v>
      </c>
      <c r="D24" s="148">
        <v>2.9</v>
      </c>
      <c r="E24" s="1">
        <f>IF(ISERROR(VALUE(B24)),"Invalid Charater - Col B",IF(ISERROR(VALUE(D24)),"Invalid Character - Col D",B24*D24))</f>
        <v>0</v>
      </c>
    </row>
    <row r="25" spans="1:5" ht="15" thickBot="1" x14ac:dyDescent="0.35">
      <c r="A25" s="143" t="s">
        <v>83</v>
      </c>
      <c r="B25" s="107"/>
      <c r="C25" s="110" t="s">
        <v>62</v>
      </c>
      <c r="D25" s="148">
        <v>15.5</v>
      </c>
      <c r="E25" s="1">
        <f>IF(ISERROR(VALUE(B25)),"Invalid Charater - Col B",IF(ISERROR(VALUE(D25)),"Invalid Character - Col D",B25*D25))</f>
        <v>0</v>
      </c>
    </row>
    <row r="26" spans="1:5" ht="15" thickBot="1" x14ac:dyDescent="0.35">
      <c r="A26" s="141" t="s">
        <v>28</v>
      </c>
      <c r="B26" s="159"/>
      <c r="C26" s="114"/>
      <c r="D26" s="160"/>
      <c r="E26" s="161">
        <f>SUM(E24:E25)</f>
        <v>0</v>
      </c>
    </row>
    <row r="27" spans="1:5" x14ac:dyDescent="0.3">
      <c r="A27" s="131" t="s">
        <v>29</v>
      </c>
      <c r="B27" s="152"/>
      <c r="C27" s="112"/>
      <c r="D27" s="153"/>
      <c r="E27" s="154"/>
    </row>
    <row r="28" spans="1:5" x14ac:dyDescent="0.3">
      <c r="A28" s="137" t="s">
        <v>74</v>
      </c>
      <c r="B28" s="107"/>
      <c r="C28" s="110" t="s">
        <v>53</v>
      </c>
      <c r="D28" s="148">
        <v>11.5</v>
      </c>
      <c r="E28" s="1">
        <f t="shared" ref="E28:E30" si="5">IF(ISERROR(VALUE(B28)),"Invalid Charater - Col B",IF(ISERROR(VALUE(D28)),"Invalid Character - Col D",B28*D28))</f>
        <v>0</v>
      </c>
    </row>
    <row r="29" spans="1:5" x14ac:dyDescent="0.3">
      <c r="A29" s="137" t="s">
        <v>88</v>
      </c>
      <c r="B29" s="107"/>
      <c r="C29" s="110" t="s">
        <v>55</v>
      </c>
      <c r="D29" s="148">
        <v>3500</v>
      </c>
      <c r="E29" s="1">
        <f t="shared" si="5"/>
        <v>0</v>
      </c>
    </row>
    <row r="30" spans="1:5" ht="15" thickBot="1" x14ac:dyDescent="0.35">
      <c r="A30" s="137" t="s">
        <v>84</v>
      </c>
      <c r="B30" s="107"/>
      <c r="C30" s="110" t="s">
        <v>62</v>
      </c>
      <c r="D30" s="148">
        <v>4.5</v>
      </c>
      <c r="E30" s="1">
        <f t="shared" si="5"/>
        <v>0</v>
      </c>
    </row>
    <row r="31" spans="1:5" ht="15" thickBot="1" x14ac:dyDescent="0.35">
      <c r="A31" s="144" t="s">
        <v>30</v>
      </c>
      <c r="B31" s="162"/>
      <c r="C31" s="115"/>
      <c r="D31" s="163"/>
      <c r="E31" s="164">
        <f>SUM(E28:E30)</f>
        <v>0</v>
      </c>
    </row>
    <row r="32" spans="1:5" x14ac:dyDescent="0.3">
      <c r="A32" s="145" t="s">
        <v>9</v>
      </c>
      <c r="B32" s="165"/>
      <c r="C32" s="116"/>
      <c r="D32" s="166"/>
      <c r="E32" s="167"/>
    </row>
    <row r="33" spans="1:5" x14ac:dyDescent="0.3">
      <c r="A33" s="3" t="s">
        <v>81</v>
      </c>
      <c r="B33" s="107"/>
      <c r="C33" s="110" t="s">
        <v>53</v>
      </c>
      <c r="D33" s="2"/>
      <c r="E33" s="1">
        <f t="shared" ref="E33" si="6">IF(ISERROR(VALUE(B33)),"Invalid Charater - Col B",IF(ISERROR(VALUE(D33)),"Invalid Character - Col D",B33*D33))</f>
        <v>0</v>
      </c>
    </row>
    <row r="34" spans="1:5" x14ac:dyDescent="0.3">
      <c r="A34" s="137" t="s">
        <v>67</v>
      </c>
      <c r="B34" s="107"/>
      <c r="C34" s="110" t="s">
        <v>55</v>
      </c>
      <c r="D34" s="2"/>
      <c r="E34" s="1">
        <f t="shared" ref="E34:E35" si="7">IF(ISERROR(VALUE(B34)),"Invalid Charater - Col B",IF(ISERROR(VALUE(D34)),"Invalid Character - Col D",B34*D34))</f>
        <v>0</v>
      </c>
    </row>
    <row r="35" spans="1:5" x14ac:dyDescent="0.3">
      <c r="A35" s="137" t="s">
        <v>68</v>
      </c>
      <c r="B35" s="107"/>
      <c r="C35" s="110" t="s">
        <v>55</v>
      </c>
      <c r="D35" s="2"/>
      <c r="E35" s="1">
        <f t="shared" si="7"/>
        <v>0</v>
      </c>
    </row>
    <row r="36" spans="1:5" ht="15" thickBot="1" x14ac:dyDescent="0.35">
      <c r="A36" s="137" t="s">
        <v>63</v>
      </c>
      <c r="B36" s="107"/>
      <c r="C36" s="110" t="s">
        <v>62</v>
      </c>
      <c r="D36" s="148">
        <v>120</v>
      </c>
      <c r="E36" s="1">
        <f t="shared" ref="E36" si="8">IF(ISERROR(VALUE(B36)),"Invalid Charater - Col B",IF(ISERROR(VALUE(D36)),"Invalid Character - Col D",B36*D36))</f>
        <v>0</v>
      </c>
    </row>
    <row r="37" spans="1:5" ht="15" thickBot="1" x14ac:dyDescent="0.35">
      <c r="A37" s="146" t="s">
        <v>38</v>
      </c>
      <c r="B37" s="149"/>
      <c r="C37" s="113"/>
      <c r="D37" s="150"/>
      <c r="E37" s="151">
        <f>SUM(E33:E36)</f>
        <v>0</v>
      </c>
    </row>
    <row r="38" spans="1:5" x14ac:dyDescent="0.3">
      <c r="A38" s="145" t="s">
        <v>10</v>
      </c>
      <c r="B38" s="165"/>
      <c r="C38" s="116"/>
      <c r="D38" s="166"/>
      <c r="E38" s="167"/>
    </row>
    <row r="39" spans="1:5" x14ac:dyDescent="0.3">
      <c r="A39" s="136" t="s">
        <v>39</v>
      </c>
      <c r="B39" s="107"/>
      <c r="C39" s="110" t="s">
        <v>55</v>
      </c>
      <c r="D39" s="2"/>
      <c r="E39" s="1">
        <f t="shared" ref="E39:E41" si="9">IF(ISERROR(VALUE(B39)),"Invalid Charater - Col B",IF(ISERROR(VALUE(D39)),"Invalid Character - Col D",B39*D39))</f>
        <v>0</v>
      </c>
    </row>
    <row r="40" spans="1:5" x14ac:dyDescent="0.3">
      <c r="A40" s="136" t="s">
        <v>11</v>
      </c>
      <c r="B40" s="107"/>
      <c r="C40" s="110" t="s">
        <v>55</v>
      </c>
      <c r="D40" s="2"/>
      <c r="E40" s="1">
        <f t="shared" si="9"/>
        <v>0</v>
      </c>
    </row>
    <row r="41" spans="1:5" ht="15" thickBot="1" x14ac:dyDescent="0.35">
      <c r="A41" s="136" t="s">
        <v>40</v>
      </c>
      <c r="B41" s="107"/>
      <c r="C41" s="110" t="s">
        <v>61</v>
      </c>
      <c r="D41" s="148">
        <v>2</v>
      </c>
      <c r="E41" s="1">
        <f t="shared" si="9"/>
        <v>0</v>
      </c>
    </row>
    <row r="42" spans="1:5" ht="15" thickBot="1" x14ac:dyDescent="0.35">
      <c r="A42" s="146" t="s">
        <v>31</v>
      </c>
      <c r="B42" s="149"/>
      <c r="C42" s="113"/>
      <c r="D42" s="150"/>
      <c r="E42" s="151">
        <f>SUM(E39:E41)</f>
        <v>0</v>
      </c>
    </row>
    <row r="43" spans="1:5" x14ac:dyDescent="0.3">
      <c r="A43" s="145" t="s">
        <v>41</v>
      </c>
      <c r="B43" s="165"/>
      <c r="C43" s="116"/>
      <c r="D43" s="166"/>
      <c r="E43" s="167"/>
    </row>
    <row r="44" spans="1:5" ht="15" thickBot="1" x14ac:dyDescent="0.35">
      <c r="A44" s="137" t="s">
        <v>41</v>
      </c>
      <c r="B44" s="107"/>
      <c r="C44" s="110" t="s">
        <v>55</v>
      </c>
      <c r="D44" s="2"/>
      <c r="E44" s="1">
        <f>IF(ISERROR(VALUE(B44)),"Invalid Charater - Col B",IF(ISERROR(VALUE(D44)),"Invalid Character - Col D",B44*D44))</f>
        <v>0</v>
      </c>
    </row>
    <row r="45" spans="1:5" ht="15" thickBot="1" x14ac:dyDescent="0.35">
      <c r="A45" s="146" t="s">
        <v>32</v>
      </c>
      <c r="B45" s="149"/>
      <c r="C45" s="113"/>
      <c r="D45" s="150"/>
      <c r="E45" s="151">
        <f>SUM(E44:E44)</f>
        <v>0</v>
      </c>
    </row>
    <row r="46" spans="1:5" x14ac:dyDescent="0.3">
      <c r="A46" s="145" t="s">
        <v>78</v>
      </c>
      <c r="B46" s="165"/>
      <c r="C46" s="116"/>
      <c r="D46" s="166"/>
      <c r="E46" s="167"/>
    </row>
    <row r="47" spans="1:5" x14ac:dyDescent="0.3">
      <c r="A47" s="137" t="s">
        <v>12</v>
      </c>
      <c r="B47" s="107"/>
      <c r="C47" s="110" t="s">
        <v>53</v>
      </c>
      <c r="D47" s="148">
        <v>275</v>
      </c>
      <c r="E47" s="1">
        <f t="shared" ref="E47:E49" si="10">IF(ISERROR(VALUE(B47)),"Invalid Charater - Col B",IF(ISERROR(VALUE(D47)),"Invalid Character - Col D",B47*D47))</f>
        <v>0</v>
      </c>
    </row>
    <row r="48" spans="1:5" x14ac:dyDescent="0.3">
      <c r="A48" s="137" t="s">
        <v>77</v>
      </c>
      <c r="B48" s="107"/>
      <c r="C48" s="110" t="s">
        <v>55</v>
      </c>
      <c r="D48" s="148">
        <v>3700</v>
      </c>
      <c r="E48" s="1">
        <f t="shared" si="10"/>
        <v>0</v>
      </c>
    </row>
    <row r="49" spans="1:5" ht="15" thickBot="1" x14ac:dyDescent="0.35">
      <c r="A49" s="137" t="s">
        <v>13</v>
      </c>
      <c r="B49" s="107"/>
      <c r="C49" s="110" t="s">
        <v>75</v>
      </c>
      <c r="D49" s="2"/>
      <c r="E49" s="1">
        <f t="shared" si="10"/>
        <v>0</v>
      </c>
    </row>
    <row r="50" spans="1:5" ht="15" thickBot="1" x14ac:dyDescent="0.35">
      <c r="A50" s="141" t="s">
        <v>79</v>
      </c>
      <c r="B50" s="159"/>
      <c r="C50" s="114"/>
      <c r="D50" s="160"/>
      <c r="E50" s="161">
        <f>SUM(E47:E49)</f>
        <v>0</v>
      </c>
    </row>
    <row r="51" spans="1:5" x14ac:dyDescent="0.3">
      <c r="A51" s="145" t="s">
        <v>14</v>
      </c>
      <c r="B51" s="165"/>
      <c r="C51" s="116"/>
      <c r="D51" s="166"/>
      <c r="E51" s="167"/>
    </row>
    <row r="52" spans="1:5" x14ac:dyDescent="0.3">
      <c r="A52" s="137" t="s">
        <v>42</v>
      </c>
      <c r="B52" s="107"/>
      <c r="C52" s="110" t="s">
        <v>55</v>
      </c>
      <c r="D52" s="148">
        <v>4500</v>
      </c>
      <c r="E52" s="1">
        <f t="shared" ref="E52:E53" si="11">IF(ISERROR(VALUE(B52)),"Invalid Charater - Col B",IF(ISERROR(VALUE(D52)),"Invalid Character - Col D",B52*D52))</f>
        <v>0</v>
      </c>
    </row>
    <row r="53" spans="1:5" ht="15" thickBot="1" x14ac:dyDescent="0.35">
      <c r="A53" s="137" t="s">
        <v>15</v>
      </c>
      <c r="B53" s="107"/>
      <c r="C53" s="110" t="s">
        <v>64</v>
      </c>
      <c r="D53" s="148">
        <v>750</v>
      </c>
      <c r="E53" s="1">
        <f t="shared" si="11"/>
        <v>0</v>
      </c>
    </row>
    <row r="54" spans="1:5" ht="15" thickBot="1" x14ac:dyDescent="0.35">
      <c r="A54" s="141" t="s">
        <v>16</v>
      </c>
      <c r="B54" s="159"/>
      <c r="C54" s="114"/>
      <c r="D54" s="160"/>
      <c r="E54" s="161">
        <f>SUM(E52:E53)</f>
        <v>0</v>
      </c>
    </row>
    <row r="55" spans="1:5" x14ac:dyDescent="0.3">
      <c r="A55" s="145" t="s">
        <v>17</v>
      </c>
      <c r="B55" s="165"/>
      <c r="C55" s="116"/>
      <c r="D55" s="166"/>
      <c r="E55" s="167"/>
    </row>
    <row r="56" spans="1:5" ht="15" thickBot="1" x14ac:dyDescent="0.35">
      <c r="A56" s="137" t="s">
        <v>43</v>
      </c>
      <c r="B56" s="107"/>
      <c r="C56" s="110" t="s">
        <v>55</v>
      </c>
      <c r="D56" s="2"/>
      <c r="E56" s="1">
        <f t="shared" ref="E56" si="12">IF(ISERROR(VALUE(B56)),"Invalid Charater - Col B",IF(ISERROR(VALUE(D56)),"Invalid Character - Col D",B56*D56))</f>
        <v>0</v>
      </c>
    </row>
    <row r="57" spans="1:5" ht="15" thickBot="1" x14ac:dyDescent="0.35">
      <c r="A57" s="141" t="s">
        <v>18</v>
      </c>
      <c r="B57" s="159"/>
      <c r="C57" s="114"/>
      <c r="D57" s="160"/>
      <c r="E57" s="161">
        <f>SUM(E56:E56)</f>
        <v>0</v>
      </c>
    </row>
    <row r="58" spans="1:5" x14ac:dyDescent="0.3">
      <c r="A58" s="145" t="s">
        <v>70</v>
      </c>
      <c r="B58" s="165"/>
      <c r="C58" s="116"/>
      <c r="D58" s="166"/>
      <c r="E58" s="167"/>
    </row>
    <row r="59" spans="1:5" x14ac:dyDescent="0.3">
      <c r="A59" s="137" t="s">
        <v>71</v>
      </c>
      <c r="B59" s="107"/>
      <c r="C59" s="110" t="s">
        <v>53</v>
      </c>
      <c r="D59" s="148">
        <v>25</v>
      </c>
      <c r="E59" s="1">
        <f>IF(ISERROR(VALUE(B59)),"Invalid Charater - Col B",IF(ISERROR(VALUE(D59)),"Invalid Character - Col D",B59*D59))</f>
        <v>0</v>
      </c>
    </row>
    <row r="60" spans="1:5" ht="15" thickBot="1" x14ac:dyDescent="0.35">
      <c r="A60" s="137" t="s">
        <v>72</v>
      </c>
      <c r="B60" s="107"/>
      <c r="C60" s="110" t="s">
        <v>55</v>
      </c>
      <c r="D60" s="148">
        <v>350</v>
      </c>
      <c r="E60" s="1">
        <f>IF(ISERROR(VALUE(B60)),"Invalid Charater - Col B",IF(ISERROR(VALUE(D60)),"Invalid Character - Col D",B60*D60))</f>
        <v>0</v>
      </c>
    </row>
    <row r="61" spans="1:5" ht="15" thickBot="1" x14ac:dyDescent="0.35">
      <c r="A61" s="141" t="s">
        <v>44</v>
      </c>
      <c r="B61" s="159"/>
      <c r="C61" s="114"/>
      <c r="D61" s="160"/>
      <c r="E61" s="161">
        <f>SUM(E59:E60)</f>
        <v>0</v>
      </c>
    </row>
    <row r="62" spans="1:5" x14ac:dyDescent="0.3">
      <c r="A62" s="145" t="s">
        <v>33</v>
      </c>
      <c r="B62" s="165"/>
      <c r="C62" s="116"/>
      <c r="D62" s="166"/>
      <c r="E62" s="167"/>
    </row>
    <row r="63" spans="1:5" x14ac:dyDescent="0.3">
      <c r="A63" s="137" t="s">
        <v>45</v>
      </c>
      <c r="B63" s="107"/>
      <c r="C63" s="110" t="s">
        <v>62</v>
      </c>
      <c r="D63" s="148">
        <v>65</v>
      </c>
      <c r="E63" s="1">
        <f>IF(ISERROR(VALUE(B63)),"Invalid Charater - Col B",IF(ISERROR(VALUE(D63)),"Invalid Character - Col D",B63*D63))</f>
        <v>0</v>
      </c>
    </row>
    <row r="64" spans="1:5" x14ac:dyDescent="0.3">
      <c r="A64" s="137" t="s">
        <v>46</v>
      </c>
      <c r="B64" s="107"/>
      <c r="C64" s="110" t="s">
        <v>62</v>
      </c>
      <c r="D64" s="148">
        <v>105</v>
      </c>
      <c r="E64" s="1">
        <f t="shared" ref="E64:E65" si="13">IF(ISERROR(VALUE(B64)),"Invalid Charater - Col B",IF(ISERROR(VALUE(D64)),"Invalid Character - Col D",B64*D64))</f>
        <v>0</v>
      </c>
    </row>
    <row r="65" spans="1:5" ht="15" thickBot="1" x14ac:dyDescent="0.35">
      <c r="A65" s="137" t="s">
        <v>19</v>
      </c>
      <c r="B65" s="107"/>
      <c r="C65" s="110" t="s">
        <v>62</v>
      </c>
      <c r="D65" s="148">
        <v>5</v>
      </c>
      <c r="E65" s="1">
        <f t="shared" si="13"/>
        <v>0</v>
      </c>
    </row>
    <row r="66" spans="1:5" ht="15" thickBot="1" x14ac:dyDescent="0.35">
      <c r="A66" s="146" t="s">
        <v>34</v>
      </c>
      <c r="B66" s="149"/>
      <c r="C66" s="113"/>
      <c r="D66" s="150"/>
      <c r="E66" s="151">
        <f>SUM(E63:E65)</f>
        <v>0</v>
      </c>
    </row>
    <row r="67" spans="1:5" x14ac:dyDescent="0.3">
      <c r="A67" s="145" t="s">
        <v>20</v>
      </c>
      <c r="B67" s="165"/>
      <c r="C67" s="116"/>
      <c r="D67" s="166"/>
      <c r="E67" s="167"/>
    </row>
    <row r="68" spans="1:5" x14ac:dyDescent="0.3">
      <c r="A68" s="147" t="s">
        <v>47</v>
      </c>
      <c r="B68" s="107"/>
      <c r="C68" s="110" t="s">
        <v>64</v>
      </c>
      <c r="D68" s="148">
        <v>1000</v>
      </c>
      <c r="E68" s="1">
        <f>IF(ISERROR(VALUE(B68)),"Invalid Charater - Col B",IF(ISERROR(VALUE(D68)),"Invalid Character - Col D",B68*D68))</f>
        <v>0</v>
      </c>
    </row>
    <row r="69" spans="1:5" x14ac:dyDescent="0.3">
      <c r="A69" s="137" t="s">
        <v>100</v>
      </c>
      <c r="B69" s="107"/>
      <c r="C69" s="110" t="s">
        <v>64</v>
      </c>
      <c r="D69" s="148">
        <v>1400</v>
      </c>
      <c r="E69" s="1">
        <f>IF(ISERROR(VALUE(B69)),"Invalid Charater - Col B",IF(ISERROR(VALUE(D69)),"Invalid Character - Col D",B69*D69))</f>
        <v>0</v>
      </c>
    </row>
    <row r="70" spans="1:5" x14ac:dyDescent="0.3">
      <c r="A70" s="137" t="s">
        <v>21</v>
      </c>
      <c r="B70" s="107"/>
      <c r="C70" s="110" t="s">
        <v>61</v>
      </c>
      <c r="D70" s="148">
        <v>25</v>
      </c>
      <c r="E70" s="1">
        <f t="shared" ref="E70:E73" si="14">IF(ISERROR(VALUE(B70)),"Invalid Charater - Col B",IF(ISERROR(VALUE(D70)),"Invalid Character - Col D",B70*D70))</f>
        <v>0</v>
      </c>
    </row>
    <row r="71" spans="1:5" x14ac:dyDescent="0.3">
      <c r="A71" s="137" t="s">
        <v>49</v>
      </c>
      <c r="B71" s="107"/>
      <c r="C71" s="110" t="s">
        <v>53</v>
      </c>
      <c r="D71" s="148">
        <v>35</v>
      </c>
      <c r="E71" s="1">
        <f t="shared" si="14"/>
        <v>0</v>
      </c>
    </row>
    <row r="72" spans="1:5" x14ac:dyDescent="0.3">
      <c r="A72" s="137" t="s">
        <v>76</v>
      </c>
      <c r="B72" s="107"/>
      <c r="C72" s="110" t="s">
        <v>55</v>
      </c>
      <c r="D72" s="148">
        <v>1750</v>
      </c>
      <c r="E72" s="1">
        <f t="shared" si="14"/>
        <v>0</v>
      </c>
    </row>
    <row r="73" spans="1:5" ht="15" thickBot="1" x14ac:dyDescent="0.35">
      <c r="A73" s="137" t="s">
        <v>82</v>
      </c>
      <c r="B73" s="107"/>
      <c r="C73" s="110" t="s">
        <v>61</v>
      </c>
      <c r="D73" s="148">
        <v>40</v>
      </c>
      <c r="E73" s="1">
        <f t="shared" si="14"/>
        <v>0</v>
      </c>
    </row>
    <row r="74" spans="1:5" ht="15" thickBot="1" x14ac:dyDescent="0.35">
      <c r="A74" s="146" t="s">
        <v>66</v>
      </c>
      <c r="B74" s="149"/>
      <c r="C74" s="113"/>
      <c r="D74" s="150"/>
      <c r="E74" s="151">
        <f>SUM(E70:E73)</f>
        <v>0</v>
      </c>
    </row>
    <row r="75" spans="1:5" x14ac:dyDescent="0.3">
      <c r="A75" s="145" t="s">
        <v>59</v>
      </c>
      <c r="B75" s="165"/>
      <c r="C75" s="116"/>
      <c r="D75" s="166"/>
      <c r="E75" s="154"/>
    </row>
    <row r="76" spans="1:5" x14ac:dyDescent="0.3">
      <c r="A76" s="147" t="s">
        <v>22</v>
      </c>
      <c r="B76" s="108"/>
      <c r="C76" s="110" t="s">
        <v>61</v>
      </c>
      <c r="D76" s="148">
        <v>1.5</v>
      </c>
      <c r="E76" s="1">
        <f t="shared" ref="E76:E78" si="15">IF(ISERROR(VALUE(B76)),"Invalid Charater - Col B",IF(ISERROR(VALUE(D76)),"Invalid Character - Col D",B76*D76))</f>
        <v>0</v>
      </c>
    </row>
    <row r="77" spans="1:5" x14ac:dyDescent="0.3">
      <c r="A77" s="137" t="s">
        <v>23</v>
      </c>
      <c r="B77" s="107"/>
      <c r="C77" s="110" t="s">
        <v>55</v>
      </c>
      <c r="D77" s="148">
        <v>2500</v>
      </c>
      <c r="E77" s="1">
        <f t="shared" si="15"/>
        <v>0</v>
      </c>
    </row>
    <row r="78" spans="1:5" ht="15" thickBot="1" x14ac:dyDescent="0.35">
      <c r="A78" s="140" t="s">
        <v>58</v>
      </c>
      <c r="B78" s="107"/>
      <c r="C78" s="110" t="s">
        <v>55</v>
      </c>
      <c r="D78" s="148">
        <v>1250</v>
      </c>
      <c r="E78" s="1">
        <f t="shared" si="15"/>
        <v>0</v>
      </c>
    </row>
    <row r="79" spans="1:5" ht="15" thickBot="1" x14ac:dyDescent="0.35">
      <c r="A79" s="146" t="s">
        <v>60</v>
      </c>
      <c r="B79" s="92"/>
      <c r="C79" s="92"/>
      <c r="D79" s="93"/>
      <c r="E79" s="13">
        <f>SUM(E76:E78)</f>
        <v>0</v>
      </c>
    </row>
    <row r="80" spans="1:5" ht="16.2" thickBot="1" x14ac:dyDescent="0.35">
      <c r="A80" s="95" t="s">
        <v>65</v>
      </c>
      <c r="B80" s="121" t="s">
        <v>98</v>
      </c>
      <c r="C80" s="119">
        <f ca="1">TODAY()</f>
        <v>46120</v>
      </c>
      <c r="D80" s="120"/>
      <c r="E80" s="109">
        <f>SUM(E79,E66,E61,E57,E54,E50,E45,E42,E37,E31,E26,E22,E16,E9,E74)*1.1</f>
        <v>0</v>
      </c>
    </row>
    <row r="81" spans="1:5" ht="18" x14ac:dyDescent="0.35">
      <c r="A81" s="4"/>
      <c r="B81" s="5"/>
      <c r="C81" s="5"/>
      <c r="D81" s="6"/>
      <c r="E81" s="118"/>
    </row>
    <row r="82" spans="1:5" x14ac:dyDescent="0.3">
      <c r="A82"/>
      <c r="B82" s="14"/>
      <c r="C82" s="97"/>
      <c r="D82" s="15"/>
      <c r="E82" s="16"/>
    </row>
    <row r="83" spans="1:5" ht="18" x14ac:dyDescent="0.3">
      <c r="A83" s="17"/>
      <c r="B83" s="18"/>
      <c r="C83" s="22"/>
      <c r="D83" s="19"/>
      <c r="E83" s="20"/>
    </row>
    <row r="84" spans="1:5" x14ac:dyDescent="0.3">
      <c r="A84" s="21"/>
      <c r="B84" s="22"/>
      <c r="C84" s="98"/>
      <c r="D84" s="23"/>
      <c r="E84" s="24"/>
    </row>
    <row r="85" spans="1:5" x14ac:dyDescent="0.3">
      <c r="A85" s="80"/>
      <c r="B85" s="81"/>
      <c r="C85" s="60"/>
      <c r="D85" s="81"/>
      <c r="E85" s="81"/>
    </row>
    <row r="86" spans="1:5" x14ac:dyDescent="0.3">
      <c r="A86" s="25"/>
      <c r="B86" s="26"/>
      <c r="C86" s="99"/>
      <c r="D86" s="27"/>
      <c r="E86" s="28"/>
    </row>
    <row r="87" spans="1:5" x14ac:dyDescent="0.3">
      <c r="A87" s="25"/>
      <c r="B87" s="26"/>
      <c r="C87" s="99"/>
      <c r="D87" s="27"/>
      <c r="E87" s="28"/>
    </row>
    <row r="88" spans="1:5" x14ac:dyDescent="0.3">
      <c r="A88" s="25"/>
      <c r="B88" s="29"/>
      <c r="C88" s="63"/>
      <c r="D88" s="29"/>
      <c r="E88" s="28"/>
    </row>
    <row r="89" spans="1:5" x14ac:dyDescent="0.3">
      <c r="A89" s="25"/>
      <c r="B89" s="26"/>
      <c r="C89" s="99"/>
      <c r="D89" s="27"/>
      <c r="E89" s="28"/>
    </row>
    <row r="90" spans="1:5" x14ac:dyDescent="0.3">
      <c r="A90" s="25"/>
      <c r="B90" s="30"/>
      <c r="C90" s="99"/>
      <c r="D90" s="31"/>
      <c r="E90" s="28"/>
    </row>
    <row r="91" spans="1:5" x14ac:dyDescent="0.3">
      <c r="A91" s="25"/>
      <c r="B91" s="30"/>
      <c r="C91" s="99"/>
      <c r="D91" s="31"/>
      <c r="E91" s="28"/>
    </row>
    <row r="92" spans="1:5" x14ac:dyDescent="0.3">
      <c r="A92" s="25"/>
      <c r="B92" s="26"/>
      <c r="C92" s="99"/>
      <c r="D92" s="27"/>
      <c r="E92" s="28"/>
    </row>
    <row r="93" spans="1:5" x14ac:dyDescent="0.3">
      <c r="A93" s="25"/>
      <c r="B93" s="26"/>
      <c r="C93" s="99"/>
      <c r="D93" s="27"/>
      <c r="E93" s="28"/>
    </row>
    <row r="94" spans="1:5" x14ac:dyDescent="0.3">
      <c r="A94" s="25"/>
      <c r="B94" s="26"/>
      <c r="C94" s="45"/>
      <c r="D94" s="27"/>
      <c r="E94" s="28"/>
    </row>
    <row r="95" spans="1:5" x14ac:dyDescent="0.3">
      <c r="A95" s="25"/>
      <c r="B95" s="26"/>
      <c r="C95" s="99"/>
      <c r="D95" s="27"/>
      <c r="E95" s="28"/>
    </row>
    <row r="96" spans="1:5" x14ac:dyDescent="0.3">
      <c r="A96" s="25"/>
      <c r="B96" s="26"/>
      <c r="C96" s="99"/>
      <c r="D96" s="27"/>
      <c r="E96" s="32"/>
    </row>
    <row r="97" spans="1:5" x14ac:dyDescent="0.3">
      <c r="A97" s="33"/>
      <c r="B97" s="26"/>
      <c r="C97" s="34"/>
      <c r="D97" s="27"/>
      <c r="E97" s="32"/>
    </row>
    <row r="98" spans="1:5" x14ac:dyDescent="0.3">
      <c r="A98" s="25"/>
      <c r="B98" s="34"/>
      <c r="C98" s="34"/>
      <c r="D98" s="27"/>
      <c r="E98" s="32"/>
    </row>
    <row r="99" spans="1:5" x14ac:dyDescent="0.3">
      <c r="A99" s="25"/>
      <c r="B99" s="34"/>
      <c r="C99" s="34"/>
      <c r="D99" s="27"/>
      <c r="E99" s="32"/>
    </row>
    <row r="100" spans="1:5" x14ac:dyDescent="0.3">
      <c r="A100" s="25"/>
      <c r="B100" s="26"/>
      <c r="C100" s="99"/>
      <c r="D100" s="27"/>
      <c r="E100" s="28"/>
    </row>
    <row r="101" spans="1:5" x14ac:dyDescent="0.3">
      <c r="A101" s="25"/>
      <c r="B101" s="30"/>
      <c r="C101" s="99"/>
      <c r="D101" s="31"/>
      <c r="E101" s="28"/>
    </row>
    <row r="102" spans="1:5" x14ac:dyDescent="0.3">
      <c r="A102" s="33"/>
      <c r="B102" s="26"/>
      <c r="C102" s="34"/>
      <c r="D102" s="27"/>
      <c r="E102" s="28"/>
    </row>
    <row r="103" spans="1:5" x14ac:dyDescent="0.3">
      <c r="A103" s="25"/>
      <c r="B103" s="22"/>
      <c r="C103" s="22"/>
      <c r="D103" s="23"/>
      <c r="E103" s="32"/>
    </row>
    <row r="104" spans="1:5" x14ac:dyDescent="0.3">
      <c r="A104" s="25"/>
      <c r="B104" s="22"/>
      <c r="C104" s="22"/>
      <c r="D104" s="23"/>
      <c r="E104" s="35"/>
    </row>
    <row r="105" spans="1:5" x14ac:dyDescent="0.3">
      <c r="A105" s="80"/>
      <c r="B105" s="81"/>
      <c r="C105" s="60"/>
      <c r="D105" s="81"/>
      <c r="E105" s="81"/>
    </row>
    <row r="106" spans="1:5" x14ac:dyDescent="0.3">
      <c r="A106" s="25"/>
      <c r="B106" s="26"/>
      <c r="C106" s="99"/>
      <c r="D106" s="27"/>
      <c r="E106" s="28"/>
    </row>
    <row r="107" spans="1:5" x14ac:dyDescent="0.3">
      <c r="A107" s="25"/>
      <c r="B107" s="26"/>
      <c r="C107" s="99"/>
      <c r="D107" s="31"/>
      <c r="E107" s="28"/>
    </row>
    <row r="108" spans="1:5" x14ac:dyDescent="0.3">
      <c r="A108" s="25"/>
      <c r="B108" s="26"/>
      <c r="C108" s="99"/>
      <c r="D108" s="27"/>
      <c r="E108" s="28"/>
    </row>
    <row r="109" spans="1:5" x14ac:dyDescent="0.3">
      <c r="A109" s="25"/>
      <c r="B109" s="26"/>
      <c r="C109" s="99"/>
      <c r="D109" s="27"/>
      <c r="E109" s="28"/>
    </row>
    <row r="110" spans="1:5" x14ac:dyDescent="0.3">
      <c r="A110" s="25"/>
      <c r="B110" s="26"/>
      <c r="C110" s="99"/>
      <c r="D110" s="31"/>
      <c r="E110" s="28"/>
    </row>
    <row r="111" spans="1:5" x14ac:dyDescent="0.3">
      <c r="A111" s="25"/>
      <c r="B111" s="26"/>
      <c r="C111" s="99"/>
      <c r="D111" s="27"/>
      <c r="E111" s="28"/>
    </row>
    <row r="112" spans="1:5" x14ac:dyDescent="0.3">
      <c r="A112" s="25"/>
      <c r="B112" s="26"/>
      <c r="C112" s="99"/>
      <c r="D112" s="27"/>
      <c r="E112" s="28"/>
    </row>
    <row r="113" spans="1:5" x14ac:dyDescent="0.3">
      <c r="A113" s="25"/>
      <c r="B113" s="26"/>
      <c r="C113" s="99"/>
      <c r="D113" s="27"/>
      <c r="E113" s="28"/>
    </row>
    <row r="114" spans="1:5" x14ac:dyDescent="0.3">
      <c r="A114" s="25"/>
      <c r="B114" s="26"/>
      <c r="C114" s="45"/>
      <c r="D114" s="27"/>
      <c r="E114" s="28"/>
    </row>
    <row r="115" spans="1:5" x14ac:dyDescent="0.3">
      <c r="A115" s="25"/>
      <c r="B115" s="26"/>
      <c r="C115" s="99"/>
      <c r="D115" s="27"/>
      <c r="E115" s="28"/>
    </row>
    <row r="116" spans="1:5" x14ac:dyDescent="0.3">
      <c r="A116" s="25"/>
      <c r="B116" s="26"/>
      <c r="C116" s="99"/>
      <c r="D116" s="27"/>
      <c r="E116" s="32"/>
    </row>
    <row r="117" spans="1:5" x14ac:dyDescent="0.3">
      <c r="A117" s="33"/>
      <c r="B117" s="26"/>
      <c r="C117" s="99"/>
      <c r="D117" s="27"/>
      <c r="E117" s="36"/>
    </row>
    <row r="118" spans="1:5" x14ac:dyDescent="0.3">
      <c r="A118" s="33"/>
      <c r="B118" s="26"/>
      <c r="C118" s="99"/>
      <c r="D118" s="27"/>
      <c r="E118" s="36"/>
    </row>
    <row r="119" spans="1:5" x14ac:dyDescent="0.3">
      <c r="A119" s="25"/>
      <c r="B119" s="34"/>
      <c r="C119" s="34"/>
      <c r="D119" s="27"/>
      <c r="E119" s="32"/>
    </row>
    <row r="120" spans="1:5" x14ac:dyDescent="0.3">
      <c r="A120" s="25"/>
      <c r="B120" s="34"/>
      <c r="C120" s="34"/>
      <c r="D120" s="27"/>
      <c r="E120" s="32"/>
    </row>
    <row r="121" spans="1:5" x14ac:dyDescent="0.3">
      <c r="A121" s="25"/>
      <c r="B121" s="26"/>
      <c r="C121" s="99"/>
      <c r="D121" s="27"/>
      <c r="E121" s="28"/>
    </row>
    <row r="122" spans="1:5" x14ac:dyDescent="0.3">
      <c r="A122" s="25"/>
      <c r="B122" s="26"/>
      <c r="C122" s="99"/>
      <c r="D122" s="31"/>
      <c r="E122" s="28"/>
    </row>
    <row r="123" spans="1:5" x14ac:dyDescent="0.3">
      <c r="A123" s="33"/>
      <c r="B123" s="26"/>
      <c r="C123" s="34"/>
      <c r="D123" s="27"/>
      <c r="E123" s="28"/>
    </row>
    <row r="124" spans="1:5" x14ac:dyDescent="0.3">
      <c r="A124" s="25"/>
      <c r="B124" s="22"/>
      <c r="C124" s="22"/>
      <c r="D124" s="23"/>
      <c r="E124" s="32"/>
    </row>
    <row r="125" spans="1:5" x14ac:dyDescent="0.3">
      <c r="A125" s="80"/>
      <c r="B125" s="81"/>
      <c r="C125" s="60"/>
      <c r="D125" s="81"/>
      <c r="E125" s="81"/>
    </row>
    <row r="126" spans="1:5" x14ac:dyDescent="0.3">
      <c r="A126" s="25"/>
      <c r="B126" s="26"/>
      <c r="C126" s="99"/>
      <c r="D126" s="27"/>
      <c r="E126" s="28"/>
    </row>
    <row r="127" spans="1:5" x14ac:dyDescent="0.3">
      <c r="A127" s="25"/>
      <c r="B127" s="26"/>
      <c r="C127" s="99"/>
      <c r="D127" s="27"/>
      <c r="E127" s="28"/>
    </row>
    <row r="128" spans="1:5" x14ac:dyDescent="0.3">
      <c r="A128" s="25"/>
      <c r="B128" s="26"/>
      <c r="C128" s="99"/>
      <c r="D128" s="27"/>
      <c r="E128" s="28"/>
    </row>
    <row r="129" spans="1:5" x14ac:dyDescent="0.3">
      <c r="A129" s="25"/>
      <c r="B129" s="26"/>
      <c r="C129" s="99"/>
      <c r="D129" s="31"/>
      <c r="E129" s="28"/>
    </row>
    <row r="130" spans="1:5" x14ac:dyDescent="0.3">
      <c r="A130" s="25"/>
      <c r="B130" s="26"/>
      <c r="C130" s="99"/>
      <c r="D130" s="31"/>
      <c r="E130" s="28"/>
    </row>
    <row r="131" spans="1:5" x14ac:dyDescent="0.3">
      <c r="A131" s="25"/>
      <c r="B131" s="26"/>
      <c r="C131" s="99"/>
      <c r="D131" s="31"/>
      <c r="E131" s="28"/>
    </row>
    <row r="132" spans="1:5" x14ac:dyDescent="0.3">
      <c r="A132" s="25"/>
      <c r="B132" s="26"/>
      <c r="C132" s="99"/>
      <c r="D132" s="27"/>
      <c r="E132" s="28"/>
    </row>
    <row r="133" spans="1:5" x14ac:dyDescent="0.3">
      <c r="A133" s="25"/>
      <c r="B133" s="26"/>
      <c r="C133" s="99"/>
      <c r="D133" s="27"/>
      <c r="E133" s="28"/>
    </row>
    <row r="134" spans="1:5" x14ac:dyDescent="0.3">
      <c r="A134" s="25"/>
      <c r="B134" s="26"/>
      <c r="C134" s="45"/>
      <c r="D134" s="27"/>
      <c r="E134" s="28"/>
    </row>
    <row r="135" spans="1:5" x14ac:dyDescent="0.3">
      <c r="A135" s="25"/>
      <c r="B135" s="26"/>
      <c r="C135" s="99"/>
      <c r="D135" s="27"/>
      <c r="E135" s="28"/>
    </row>
    <row r="136" spans="1:5" x14ac:dyDescent="0.3">
      <c r="A136" s="25"/>
      <c r="B136" s="26"/>
      <c r="C136" s="99"/>
      <c r="D136" s="27"/>
      <c r="E136" s="32"/>
    </row>
    <row r="137" spans="1:5" x14ac:dyDescent="0.3">
      <c r="A137" s="33"/>
      <c r="B137" s="26"/>
      <c r="C137" s="99"/>
      <c r="D137" s="27"/>
      <c r="E137" s="36"/>
    </row>
    <row r="138" spans="1:5" x14ac:dyDescent="0.3">
      <c r="A138" s="33"/>
      <c r="B138" s="26"/>
      <c r="C138" s="34"/>
      <c r="D138" s="27"/>
      <c r="E138" s="32"/>
    </row>
    <row r="139" spans="1:5" x14ac:dyDescent="0.3">
      <c r="A139" s="25"/>
      <c r="B139" s="34"/>
      <c r="C139" s="34"/>
      <c r="D139" s="27"/>
      <c r="E139" s="32"/>
    </row>
    <row r="140" spans="1:5" x14ac:dyDescent="0.3">
      <c r="A140" s="25"/>
      <c r="B140" s="34"/>
      <c r="C140" s="34"/>
      <c r="D140" s="27"/>
      <c r="E140" s="32"/>
    </row>
    <row r="141" spans="1:5" x14ac:dyDescent="0.3">
      <c r="A141" s="25"/>
      <c r="B141" s="26"/>
      <c r="C141" s="99"/>
      <c r="D141" s="27"/>
      <c r="E141" s="28"/>
    </row>
    <row r="142" spans="1:5" x14ac:dyDescent="0.3">
      <c r="A142" s="25"/>
      <c r="B142" s="26"/>
      <c r="C142" s="99"/>
      <c r="D142" s="31"/>
      <c r="E142" s="28"/>
    </row>
    <row r="143" spans="1:5" x14ac:dyDescent="0.3">
      <c r="A143" s="33"/>
      <c r="B143" s="26"/>
      <c r="C143" s="34"/>
      <c r="D143" s="27"/>
      <c r="E143" s="28"/>
    </row>
    <row r="144" spans="1:5" x14ac:dyDescent="0.3">
      <c r="A144" s="25"/>
      <c r="B144" s="22"/>
      <c r="C144" s="22"/>
      <c r="D144" s="23"/>
      <c r="E144" s="32"/>
    </row>
    <row r="145" spans="1:5" x14ac:dyDescent="0.3">
      <c r="A145" s="25"/>
      <c r="B145" s="22"/>
      <c r="C145" s="22"/>
      <c r="D145" s="23"/>
      <c r="E145" s="35"/>
    </row>
    <row r="146" spans="1:5" x14ac:dyDescent="0.3">
      <c r="A146" s="80"/>
      <c r="B146" s="81"/>
      <c r="C146" s="60"/>
      <c r="D146" s="81"/>
      <c r="E146" s="81"/>
    </row>
    <row r="147" spans="1:5" x14ac:dyDescent="0.3">
      <c r="A147" s="25"/>
      <c r="B147" s="26"/>
      <c r="C147" s="99"/>
      <c r="D147" s="27"/>
      <c r="E147" s="28"/>
    </row>
    <row r="148" spans="1:5" x14ac:dyDescent="0.3">
      <c r="A148" s="25"/>
      <c r="B148" s="26"/>
      <c r="C148" s="99"/>
      <c r="D148" s="27"/>
      <c r="E148" s="28"/>
    </row>
    <row r="149" spans="1:5" x14ac:dyDescent="0.3">
      <c r="A149" s="25"/>
      <c r="B149" s="26"/>
      <c r="C149" s="99"/>
      <c r="D149" s="27"/>
      <c r="E149" s="28"/>
    </row>
    <row r="150" spans="1:5" x14ac:dyDescent="0.3">
      <c r="A150" s="25"/>
      <c r="B150" s="26"/>
      <c r="C150" s="99"/>
      <c r="D150" s="27"/>
      <c r="E150" s="28"/>
    </row>
    <row r="151" spans="1:5" x14ac:dyDescent="0.3">
      <c r="A151" s="25"/>
      <c r="B151" s="26"/>
      <c r="C151" s="99"/>
      <c r="D151" s="27"/>
      <c r="E151" s="28"/>
    </row>
    <row r="152" spans="1:5" x14ac:dyDescent="0.3">
      <c r="A152" s="25"/>
      <c r="B152" s="26"/>
      <c r="C152" s="99"/>
      <c r="D152" s="31"/>
      <c r="E152" s="28"/>
    </row>
    <row r="153" spans="1:5" x14ac:dyDescent="0.3">
      <c r="A153" s="25"/>
      <c r="B153" s="26"/>
      <c r="C153" s="99"/>
      <c r="D153" s="31"/>
      <c r="E153" s="28"/>
    </row>
    <row r="154" spans="1:5" x14ac:dyDescent="0.3">
      <c r="A154" s="25"/>
      <c r="B154" s="26"/>
      <c r="C154" s="99"/>
      <c r="D154" s="27"/>
      <c r="E154" s="28"/>
    </row>
    <row r="155" spans="1:5" x14ac:dyDescent="0.3">
      <c r="A155" s="25"/>
      <c r="B155" s="26"/>
      <c r="C155" s="45"/>
      <c r="D155" s="27"/>
      <c r="E155" s="28"/>
    </row>
    <row r="156" spans="1:5" x14ac:dyDescent="0.3">
      <c r="A156" s="25"/>
      <c r="B156" s="26"/>
      <c r="C156" s="99"/>
      <c r="D156" s="27"/>
      <c r="E156" s="28"/>
    </row>
    <row r="157" spans="1:5" x14ac:dyDescent="0.3">
      <c r="A157" s="25"/>
      <c r="B157" s="26"/>
      <c r="C157" s="99"/>
      <c r="D157" s="27"/>
      <c r="E157" s="32"/>
    </row>
    <row r="158" spans="1:5" x14ac:dyDescent="0.3">
      <c r="A158" s="33"/>
      <c r="B158" s="26"/>
      <c r="C158" s="34"/>
      <c r="D158" s="27"/>
      <c r="E158" s="32"/>
    </row>
    <row r="159" spans="1:5" x14ac:dyDescent="0.3">
      <c r="A159" s="25"/>
      <c r="B159" s="34"/>
      <c r="C159" s="34"/>
      <c r="D159" s="27"/>
      <c r="E159" s="32"/>
    </row>
    <row r="160" spans="1:5" x14ac:dyDescent="0.3">
      <c r="A160" s="25"/>
      <c r="B160" s="34"/>
      <c r="C160" s="34"/>
      <c r="D160" s="27"/>
      <c r="E160" s="32"/>
    </row>
    <row r="161" spans="1:5" x14ac:dyDescent="0.3">
      <c r="A161" s="25"/>
      <c r="B161" s="26"/>
      <c r="C161" s="99"/>
      <c r="D161" s="27"/>
      <c r="E161" s="28"/>
    </row>
    <row r="162" spans="1:5" x14ac:dyDescent="0.3">
      <c r="A162" s="25"/>
      <c r="B162" s="26"/>
      <c r="C162" s="99"/>
      <c r="D162" s="31"/>
      <c r="E162" s="28"/>
    </row>
    <row r="163" spans="1:5" x14ac:dyDescent="0.3">
      <c r="A163" s="33"/>
      <c r="B163" s="26"/>
      <c r="C163" s="34"/>
      <c r="D163" s="27"/>
      <c r="E163" s="28"/>
    </row>
    <row r="164" spans="1:5" x14ac:dyDescent="0.3">
      <c r="A164" s="25"/>
      <c r="B164" s="22"/>
      <c r="C164" s="22"/>
      <c r="D164" s="23"/>
      <c r="E164" s="32"/>
    </row>
    <row r="165" spans="1:5" x14ac:dyDescent="0.3">
      <c r="A165" s="25"/>
      <c r="B165" s="22"/>
      <c r="C165" s="22"/>
      <c r="D165" s="23"/>
      <c r="E165" s="32"/>
    </row>
    <row r="166" spans="1:5" x14ac:dyDescent="0.3">
      <c r="A166" s="25"/>
      <c r="B166" s="22"/>
      <c r="C166" s="22"/>
      <c r="D166" s="23"/>
      <c r="E166" s="37"/>
    </row>
    <row r="167" spans="1:5" x14ac:dyDescent="0.3">
      <c r="A167" s="25"/>
      <c r="B167" s="22"/>
      <c r="C167" s="22"/>
      <c r="D167" s="23"/>
      <c r="E167" s="32"/>
    </row>
    <row r="168" spans="1:5" x14ac:dyDescent="0.3">
      <c r="A168" s="25"/>
      <c r="B168" s="22"/>
      <c r="C168" s="22"/>
      <c r="D168" s="23"/>
      <c r="E168" s="37"/>
    </row>
    <row r="169" spans="1:5" x14ac:dyDescent="0.3">
      <c r="A169" s="25"/>
      <c r="B169" s="22"/>
      <c r="C169" s="22"/>
      <c r="D169" s="23"/>
      <c r="E169" s="32"/>
    </row>
    <row r="170" spans="1:5" ht="15.6" x14ac:dyDescent="0.3">
      <c r="A170" s="38"/>
      <c r="B170" s="22"/>
      <c r="C170" s="22"/>
      <c r="D170" s="23"/>
      <c r="E170" s="39"/>
    </row>
    <row r="171" spans="1:5" ht="15.6" x14ac:dyDescent="0.3">
      <c r="A171" s="38"/>
      <c r="B171" s="22"/>
      <c r="C171" s="22"/>
      <c r="D171" s="23"/>
      <c r="E171" s="40"/>
    </row>
    <row r="172" spans="1:5" x14ac:dyDescent="0.3">
      <c r="A172" s="82"/>
      <c r="B172" s="18"/>
      <c r="C172" s="22"/>
      <c r="D172" s="18"/>
      <c r="E172" s="18"/>
    </row>
    <row r="173" spans="1:5" x14ac:dyDescent="0.3">
      <c r="A173" s="25"/>
      <c r="B173" s="26"/>
      <c r="C173" s="99"/>
      <c r="D173" s="27"/>
      <c r="E173" s="28"/>
    </row>
    <row r="174" spans="1:5" x14ac:dyDescent="0.3">
      <c r="A174" s="25"/>
      <c r="B174" s="26"/>
      <c r="C174" s="99"/>
      <c r="D174" s="27"/>
      <c r="E174" s="28"/>
    </row>
    <row r="175" spans="1:5" x14ac:dyDescent="0.3">
      <c r="A175" s="25"/>
      <c r="B175" s="26"/>
      <c r="C175" s="99"/>
      <c r="D175" s="31"/>
      <c r="E175" s="28"/>
    </row>
    <row r="176" spans="1:5" x14ac:dyDescent="0.3">
      <c r="A176" s="25"/>
      <c r="B176" s="26"/>
      <c r="C176" s="99"/>
      <c r="D176" s="31"/>
      <c r="E176" s="28"/>
    </row>
    <row r="177" spans="1:5" x14ac:dyDescent="0.3">
      <c r="A177" s="25"/>
      <c r="B177" s="26"/>
      <c r="C177" s="99"/>
      <c r="D177" s="27"/>
      <c r="E177" s="28"/>
    </row>
    <row r="178" spans="1:5" x14ac:dyDescent="0.3">
      <c r="A178" s="33"/>
      <c r="B178" s="26"/>
      <c r="C178" s="34"/>
      <c r="D178" s="27"/>
      <c r="E178" s="32"/>
    </row>
    <row r="179" spans="1:5" x14ac:dyDescent="0.3">
      <c r="A179" s="25"/>
      <c r="B179" s="22"/>
      <c r="C179" s="22"/>
      <c r="D179" s="23"/>
      <c r="E179" s="32"/>
    </row>
    <row r="180" spans="1:5" x14ac:dyDescent="0.3">
      <c r="A180" s="41"/>
      <c r="B180" s="42"/>
      <c r="C180" s="98"/>
      <c r="D180" s="43"/>
      <c r="E180" s="28"/>
    </row>
    <row r="181" spans="1:5" x14ac:dyDescent="0.3">
      <c r="A181" s="41"/>
      <c r="B181" s="42"/>
      <c r="C181" s="98"/>
      <c r="D181" s="43"/>
      <c r="E181" s="28"/>
    </row>
    <row r="182" spans="1:5" x14ac:dyDescent="0.3">
      <c r="A182" s="25"/>
      <c r="B182" s="22"/>
      <c r="C182" s="22"/>
      <c r="D182" s="23"/>
      <c r="E182" s="32"/>
    </row>
    <row r="183" spans="1:5" x14ac:dyDescent="0.3">
      <c r="A183" s="44"/>
      <c r="B183" s="22"/>
      <c r="C183" s="22"/>
      <c r="D183" s="23"/>
      <c r="E183" s="32"/>
    </row>
    <row r="184" spans="1:5" x14ac:dyDescent="0.3">
      <c r="A184" s="25"/>
      <c r="B184" s="26"/>
      <c r="C184" s="45"/>
      <c r="D184" s="27"/>
      <c r="E184" s="32"/>
    </row>
    <row r="185" spans="1:5" x14ac:dyDescent="0.3">
      <c r="A185" s="25"/>
      <c r="B185" s="26"/>
      <c r="C185" s="45"/>
      <c r="D185" s="31"/>
      <c r="E185" s="32"/>
    </row>
    <row r="186" spans="1:5" x14ac:dyDescent="0.3">
      <c r="A186" s="25"/>
      <c r="B186" s="30"/>
      <c r="C186" s="45"/>
      <c r="D186" s="31"/>
      <c r="E186" s="32"/>
    </row>
    <row r="187" spans="1:5" x14ac:dyDescent="0.3">
      <c r="A187" s="33"/>
      <c r="B187" s="26"/>
      <c r="C187" s="34"/>
      <c r="D187" s="27"/>
      <c r="E187" s="32"/>
    </row>
    <row r="188" spans="1:5" x14ac:dyDescent="0.3">
      <c r="A188" s="25"/>
      <c r="B188" s="22"/>
      <c r="C188" s="22"/>
      <c r="D188" s="23"/>
      <c r="E188" s="32"/>
    </row>
    <row r="189" spans="1:5" x14ac:dyDescent="0.3">
      <c r="A189" s="41"/>
      <c r="B189" s="45"/>
      <c r="C189" s="99"/>
      <c r="D189" s="31"/>
      <c r="E189" s="28"/>
    </row>
    <row r="190" spans="1:5" x14ac:dyDescent="0.3">
      <c r="A190" s="41"/>
      <c r="B190" s="45"/>
      <c r="C190" s="99"/>
      <c r="D190" s="31"/>
      <c r="E190" s="28"/>
    </row>
    <row r="191" spans="1:5" x14ac:dyDescent="0.3">
      <c r="A191" s="25"/>
      <c r="B191" s="22"/>
      <c r="C191" s="22"/>
      <c r="D191" s="23"/>
      <c r="E191" s="32"/>
    </row>
    <row r="192" spans="1:5" x14ac:dyDescent="0.3">
      <c r="A192" s="46"/>
      <c r="B192" s="22"/>
      <c r="C192" s="22"/>
      <c r="D192" s="23"/>
      <c r="E192" s="32"/>
    </row>
    <row r="193" spans="1:5" x14ac:dyDescent="0.3">
      <c r="A193" s="87"/>
      <c r="B193" s="87"/>
      <c r="C193" s="63"/>
      <c r="D193" s="87"/>
      <c r="E193" s="87"/>
    </row>
    <row r="194" spans="1:5" x14ac:dyDescent="0.3">
      <c r="A194" s="87"/>
      <c r="B194" s="87"/>
      <c r="C194" s="63"/>
      <c r="D194" s="87"/>
      <c r="E194" s="87"/>
    </row>
    <row r="195" spans="1:5" x14ac:dyDescent="0.3">
      <c r="A195" s="47"/>
      <c r="B195" s="48"/>
      <c r="C195" s="79"/>
      <c r="D195" s="48"/>
      <c r="E195" s="32"/>
    </row>
    <row r="196" spans="1:5" x14ac:dyDescent="0.3">
      <c r="A196" s="33"/>
      <c r="B196" s="26"/>
      <c r="C196" s="34"/>
      <c r="D196" s="27"/>
      <c r="E196" s="32"/>
    </row>
    <row r="197" spans="1:5" x14ac:dyDescent="0.3">
      <c r="A197" s="25"/>
      <c r="B197" s="22"/>
      <c r="C197" s="22"/>
      <c r="D197" s="23"/>
      <c r="E197" s="32"/>
    </row>
    <row r="198" spans="1:5" x14ac:dyDescent="0.3">
      <c r="A198" s="25"/>
      <c r="B198" s="22"/>
      <c r="C198" s="22"/>
      <c r="D198" s="23"/>
      <c r="E198" s="32"/>
    </row>
    <row r="199" spans="1:5" x14ac:dyDescent="0.3">
      <c r="A199" s="49"/>
      <c r="B199" s="50"/>
      <c r="C199" s="100"/>
      <c r="D199" s="23"/>
      <c r="E199" s="32"/>
    </row>
    <row r="200" spans="1:5" x14ac:dyDescent="0.3">
      <c r="A200" s="25"/>
      <c r="B200" s="22"/>
      <c r="C200" s="22"/>
      <c r="D200" s="23"/>
      <c r="E200" s="32"/>
    </row>
    <row r="201" spans="1:5" ht="30" x14ac:dyDescent="0.3">
      <c r="A201" s="88"/>
      <c r="B201" s="89"/>
      <c r="C201" s="101"/>
      <c r="D201" s="89"/>
      <c r="E201" s="51"/>
    </row>
    <row r="202" spans="1:5" ht="18" x14ac:dyDescent="0.3">
      <c r="A202" s="52"/>
      <c r="B202" s="53"/>
      <c r="C202" s="53"/>
      <c r="D202" s="54"/>
      <c r="E202" s="51"/>
    </row>
    <row r="203" spans="1:5" x14ac:dyDescent="0.3">
      <c r="A203" s="55"/>
      <c r="B203" s="22"/>
      <c r="C203" s="22"/>
      <c r="D203" s="23"/>
      <c r="E203" s="28"/>
    </row>
    <row r="204" spans="1:5" x14ac:dyDescent="0.3">
      <c r="A204" s="33"/>
      <c r="B204" s="26"/>
      <c r="C204" s="45"/>
      <c r="D204" s="31"/>
      <c r="E204" s="28"/>
    </row>
    <row r="205" spans="1:5" x14ac:dyDescent="0.3">
      <c r="A205" s="33"/>
      <c r="B205" s="26"/>
      <c r="C205" s="34"/>
      <c r="D205" s="27"/>
      <c r="E205" s="28"/>
    </row>
    <row r="206" spans="1:5" x14ac:dyDescent="0.3">
      <c r="A206" s="55"/>
      <c r="B206" s="22"/>
      <c r="C206" s="22"/>
      <c r="D206" s="23"/>
      <c r="E206" s="32"/>
    </row>
    <row r="207" spans="1:5" x14ac:dyDescent="0.3">
      <c r="A207" s="55"/>
      <c r="B207" s="22"/>
      <c r="C207" s="22"/>
      <c r="D207" s="23"/>
      <c r="E207" s="32"/>
    </row>
    <row r="208" spans="1:5" ht="22.8" x14ac:dyDescent="0.3">
      <c r="A208" s="90"/>
      <c r="B208" s="91"/>
      <c r="C208" s="102"/>
      <c r="D208" s="91"/>
      <c r="E208" s="51"/>
    </row>
    <row r="209" spans="1:5" x14ac:dyDescent="0.3">
      <c r="A209" s="25"/>
      <c r="B209" s="22"/>
      <c r="C209" s="22"/>
      <c r="D209" s="23"/>
      <c r="E209" s="32"/>
    </row>
    <row r="210" spans="1:5" x14ac:dyDescent="0.3">
      <c r="A210" s="56"/>
      <c r="B210" s="34"/>
      <c r="C210" s="45"/>
      <c r="D210" s="27"/>
      <c r="E210" s="32"/>
    </row>
    <row r="211" spans="1:5" ht="15.6" x14ac:dyDescent="0.3">
      <c r="A211" s="57"/>
      <c r="B211" s="22"/>
      <c r="C211" s="22"/>
      <c r="D211" s="58"/>
      <c r="E211" s="32"/>
    </row>
    <row r="212" spans="1:5" ht="15.6" x14ac:dyDescent="0.3">
      <c r="A212" s="57"/>
      <c r="B212" s="22"/>
      <c r="C212" s="22"/>
      <c r="D212" s="58"/>
      <c r="E212" s="32"/>
    </row>
    <row r="213" spans="1:5" x14ac:dyDescent="0.3">
      <c r="A213" s="55"/>
      <c r="B213" s="34"/>
      <c r="C213" s="45"/>
      <c r="D213" s="27"/>
      <c r="E213" s="28"/>
    </row>
    <row r="214" spans="1:5" x14ac:dyDescent="0.3">
      <c r="A214" s="55"/>
      <c r="B214" s="22"/>
      <c r="C214" s="22"/>
      <c r="D214" s="23"/>
      <c r="E214" s="24"/>
    </row>
    <row r="215" spans="1:5" x14ac:dyDescent="0.3">
      <c r="A215" s="83"/>
      <c r="B215" s="84"/>
      <c r="C215" s="103"/>
      <c r="D215" s="84"/>
      <c r="E215" s="84"/>
    </row>
    <row r="216" spans="1:5" x14ac:dyDescent="0.3">
      <c r="A216" s="84"/>
      <c r="B216" s="84"/>
      <c r="C216" s="103"/>
      <c r="D216" s="84"/>
      <c r="E216" s="84"/>
    </row>
    <row r="217" spans="1:5" x14ac:dyDescent="0.3">
      <c r="A217" s="59"/>
      <c r="B217" s="59"/>
      <c r="C217" s="103"/>
      <c r="D217" s="59"/>
      <c r="E217" s="59"/>
    </row>
    <row r="218" spans="1:5" x14ac:dyDescent="0.3">
      <c r="A218" s="85"/>
      <c r="B218" s="85"/>
      <c r="C218" s="104"/>
      <c r="D218" s="85"/>
      <c r="E218" s="85"/>
    </row>
    <row r="219" spans="1:5" x14ac:dyDescent="0.3">
      <c r="A219" s="60"/>
      <c r="B219" s="60"/>
      <c r="C219" s="60"/>
      <c r="D219" s="60"/>
      <c r="E219" s="61"/>
    </row>
    <row r="220" spans="1:5" x14ac:dyDescent="0.3">
      <c r="A220" s="62"/>
      <c r="B220" s="63"/>
      <c r="C220" s="63"/>
      <c r="D220" s="63"/>
      <c r="E220" s="64"/>
    </row>
    <row r="221" spans="1:5" ht="15.6" x14ac:dyDescent="0.3">
      <c r="A221" s="65"/>
      <c r="B221" s="68"/>
      <c r="C221" s="72"/>
      <c r="D221" s="63"/>
      <c r="E221" s="64"/>
    </row>
    <row r="222" spans="1:5" x14ac:dyDescent="0.3">
      <c r="A222" s="66"/>
      <c r="B222" s="66"/>
      <c r="C222" s="66"/>
      <c r="D222" s="66"/>
      <c r="E222" s="67"/>
    </row>
    <row r="223" spans="1:5" x14ac:dyDescent="0.3">
      <c r="A223" s="68"/>
      <c r="B223" s="68"/>
      <c r="C223" s="69"/>
      <c r="D223" s="70"/>
      <c r="E223" s="71"/>
    </row>
    <row r="224" spans="1:5" x14ac:dyDescent="0.3">
      <c r="A224" s="68"/>
      <c r="B224" s="68"/>
      <c r="C224" s="69"/>
      <c r="D224" s="72"/>
      <c r="E224" s="71"/>
    </row>
    <row r="225" spans="1:5" x14ac:dyDescent="0.3">
      <c r="A225" s="68"/>
      <c r="B225" s="68"/>
      <c r="C225" s="69"/>
      <c r="D225" s="72"/>
      <c r="E225" s="71"/>
    </row>
    <row r="226" spans="1:5" x14ac:dyDescent="0.3">
      <c r="A226" s="68"/>
      <c r="B226" s="68"/>
      <c r="C226" s="69"/>
      <c r="D226" s="72"/>
      <c r="E226" s="71"/>
    </row>
    <row r="227" spans="1:5" x14ac:dyDescent="0.3">
      <c r="A227" s="73"/>
      <c r="B227" s="68"/>
      <c r="C227" s="72"/>
      <c r="D227" s="72"/>
      <c r="E227" s="71"/>
    </row>
    <row r="228" spans="1:5" x14ac:dyDescent="0.3">
      <c r="A228" s="74"/>
      <c r="B228" s="68"/>
      <c r="C228" s="69"/>
      <c r="D228" s="72"/>
      <c r="E228" s="71"/>
    </row>
    <row r="229" spans="1:5" x14ac:dyDescent="0.3">
      <c r="A229" s="68"/>
      <c r="B229" s="68"/>
      <c r="C229" s="69"/>
      <c r="D229" s="75"/>
      <c r="E229" s="76"/>
    </row>
    <row r="230" spans="1:5" x14ac:dyDescent="0.3">
      <c r="A230" s="68"/>
      <c r="B230" s="68"/>
      <c r="C230" s="69"/>
      <c r="D230" s="75"/>
      <c r="E230" s="76"/>
    </row>
    <row r="231" spans="1:5" x14ac:dyDescent="0.3">
      <c r="A231" s="68"/>
      <c r="B231" s="68"/>
      <c r="C231" s="69"/>
      <c r="D231" s="75"/>
      <c r="E231" s="76"/>
    </row>
    <row r="232" spans="1:5" x14ac:dyDescent="0.3">
      <c r="A232" s="68"/>
      <c r="B232" s="68"/>
      <c r="C232" s="69"/>
      <c r="D232" s="75"/>
      <c r="E232" s="76"/>
    </row>
    <row r="233" spans="1:5" x14ac:dyDescent="0.3">
      <c r="A233" s="68"/>
      <c r="B233" s="68"/>
      <c r="C233" s="69"/>
      <c r="D233" s="75"/>
      <c r="E233" s="76"/>
    </row>
    <row r="234" spans="1:5" x14ac:dyDescent="0.3">
      <c r="A234" s="68"/>
      <c r="B234" s="68"/>
      <c r="C234" s="69"/>
      <c r="D234" s="75"/>
      <c r="E234" s="76"/>
    </row>
    <row r="235" spans="1:5" x14ac:dyDescent="0.3">
      <c r="A235" s="68"/>
      <c r="B235" s="68"/>
      <c r="C235" s="69"/>
      <c r="D235" s="75"/>
      <c r="E235" s="76"/>
    </row>
    <row r="236" spans="1:5" x14ac:dyDescent="0.3">
      <c r="A236" s="68"/>
      <c r="B236" s="68"/>
      <c r="C236" s="69"/>
      <c r="D236" s="75"/>
      <c r="E236" s="76"/>
    </row>
    <row r="237" spans="1:5" x14ac:dyDescent="0.3">
      <c r="A237" s="68"/>
      <c r="B237" s="77"/>
      <c r="C237" s="105"/>
      <c r="D237" s="66"/>
      <c r="E237" s="71"/>
    </row>
    <row r="238" spans="1:5" x14ac:dyDescent="0.3">
      <c r="A238" s="74"/>
      <c r="B238" s="68"/>
      <c r="C238" s="69"/>
      <c r="D238" s="31"/>
      <c r="E238" s="78"/>
    </row>
    <row r="239" spans="1:5" x14ac:dyDescent="0.3">
      <c r="A239" s="74"/>
      <c r="B239" s="74"/>
      <c r="C239" s="69"/>
      <c r="D239" s="43"/>
      <c r="E239" s="28"/>
    </row>
    <row r="240" spans="1:5" x14ac:dyDescent="0.3">
      <c r="A240" s="79"/>
      <c r="B240" s="60"/>
      <c r="C240" s="60"/>
      <c r="D240" s="60"/>
      <c r="E240" s="61"/>
    </row>
    <row r="241" spans="1:5" x14ac:dyDescent="0.3">
      <c r="A241" s="86"/>
      <c r="B241" s="86"/>
      <c r="C241" s="79"/>
      <c r="D241" s="86"/>
      <c r="E241" s="86"/>
    </row>
    <row r="242" spans="1:5" x14ac:dyDescent="0.3">
      <c r="A242" s="86"/>
      <c r="B242" s="86"/>
      <c r="C242" s="79"/>
      <c r="D242" s="86"/>
      <c r="E242" s="86"/>
    </row>
    <row r="243" spans="1:5" x14ac:dyDescent="0.3">
      <c r="A243" s="86"/>
      <c r="B243" s="81"/>
      <c r="C243" s="60"/>
      <c r="D243" s="81"/>
      <c r="E243" s="81"/>
    </row>
    <row r="244" spans="1:5" x14ac:dyDescent="0.3">
      <c r="A244" s="8"/>
    </row>
    <row r="246" spans="1:5" x14ac:dyDescent="0.3">
      <c r="A246" s="8"/>
    </row>
    <row r="257" spans="3:3" x14ac:dyDescent="0.3">
      <c r="C257" s="10"/>
    </row>
  </sheetData>
  <sheetProtection sheet="1" objects="1" scenarios="1"/>
  <mergeCells count="2">
    <mergeCell ref="C2:E2"/>
    <mergeCell ref="C80:D80"/>
  </mergeCells>
  <dataValidations disablePrompts="1" count="1">
    <dataValidation type="list" allowBlank="1" showInputMessage="1" showErrorMessage="1" sqref="B221:C221" xr:uid="{385C925C-2DDC-4F26-9A82-C45840C577D0}">
      <formula1>#REF!</formula1>
    </dataValidation>
  </dataValidations>
  <pageMargins left="0.7" right="0.7" top="0.75" bottom="0.75" header="0.3" footer="0.3"/>
  <pageSetup scale="50" orientation="portrait" horizont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29359-D5C9-4A4E-9C7E-64C127E7D395}">
  <sheetPr>
    <pageSetUpPr fitToPage="1"/>
  </sheetPr>
  <dimension ref="A1:G212"/>
  <sheetViews>
    <sheetView showGridLines="0" zoomScaleNormal="100" zoomScaleSheetLayoutView="85" workbookViewId="0">
      <selection activeCell="B7" sqref="B7"/>
    </sheetView>
  </sheetViews>
  <sheetFormatPr defaultRowHeight="14.4" x14ac:dyDescent="0.3"/>
  <cols>
    <col min="1" max="1" width="78.44140625" style="12" customWidth="1"/>
    <col min="2" max="2" width="14.21875" style="9" customWidth="1"/>
    <col min="3" max="3" width="9.77734375" style="96" customWidth="1"/>
    <col min="4" max="4" width="14.21875" style="10" customWidth="1"/>
    <col min="5" max="5" width="25.77734375" style="11" customWidth="1"/>
  </cols>
  <sheetData>
    <row r="1" spans="1:7" ht="32.25" customHeight="1" x14ac:dyDescent="0.4">
      <c r="A1" s="126"/>
      <c r="B1" s="122" t="s">
        <v>101</v>
      </c>
      <c r="C1" s="123"/>
      <c r="D1" s="126"/>
      <c r="E1" s="124"/>
    </row>
    <row r="2" spans="1:7" ht="31.5" customHeight="1" thickBot="1" x14ac:dyDescent="0.35">
      <c r="A2" s="126"/>
      <c r="B2" s="125" t="s">
        <v>97</v>
      </c>
      <c r="C2" s="117"/>
      <c r="D2" s="117"/>
      <c r="E2" s="117"/>
    </row>
    <row r="3" spans="1:7" ht="16.8" thickTop="1" thickBot="1" x14ac:dyDescent="0.35">
      <c r="A3" s="127" t="s">
        <v>73</v>
      </c>
      <c r="B3" s="128" t="s">
        <v>0</v>
      </c>
      <c r="C3" s="128" t="s">
        <v>1</v>
      </c>
      <c r="D3" s="129" t="s">
        <v>2</v>
      </c>
      <c r="E3" s="130" t="s">
        <v>24</v>
      </c>
    </row>
    <row r="4" spans="1:7" ht="16.2" thickTop="1" x14ac:dyDescent="0.3">
      <c r="A4" s="131" t="s">
        <v>3</v>
      </c>
      <c r="B4" s="132"/>
      <c r="C4" s="133"/>
      <c r="D4" s="134"/>
      <c r="E4" s="135"/>
      <c r="G4" s="94"/>
    </row>
    <row r="5" spans="1:7" x14ac:dyDescent="0.3">
      <c r="A5" s="136" t="s">
        <v>54</v>
      </c>
      <c r="B5" s="106"/>
      <c r="C5" s="110" t="s">
        <v>55</v>
      </c>
      <c r="D5" s="2"/>
      <c r="E5" s="168">
        <f>IF(ISERROR(VALUE(B5)),"Invalid Charater - Col B",IF(ISERROR(VALUE(D5)),"Invalid Character - Col D",B5*D5))</f>
        <v>0</v>
      </c>
    </row>
    <row r="6" spans="1:7" ht="15" thickBot="1" x14ac:dyDescent="0.35">
      <c r="A6" s="137" t="s">
        <v>56</v>
      </c>
      <c r="B6" s="106"/>
      <c r="C6" s="110" t="s">
        <v>55</v>
      </c>
      <c r="D6" s="2"/>
      <c r="E6" s="168">
        <f t="shared" ref="E6" si="0">IF(ISERROR(VALUE(B6)),"Invalid Charater - Col B",IF(ISERROR(VALUE(D6)),"Invalid Character - Col D",B6*D6))</f>
        <v>0</v>
      </c>
    </row>
    <row r="7" spans="1:7" ht="15" thickBot="1" x14ac:dyDescent="0.35">
      <c r="A7" s="138" t="s">
        <v>25</v>
      </c>
      <c r="B7" s="157"/>
      <c r="C7" s="111"/>
      <c r="D7" s="158"/>
      <c r="E7" s="151">
        <f>SUM(E5:E6)</f>
        <v>0</v>
      </c>
    </row>
    <row r="8" spans="1:7" x14ac:dyDescent="0.3">
      <c r="A8" s="131" t="s">
        <v>7</v>
      </c>
      <c r="B8" s="152"/>
      <c r="C8" s="112"/>
      <c r="D8" s="153"/>
      <c r="E8" s="154"/>
    </row>
    <row r="9" spans="1:7" x14ac:dyDescent="0.3">
      <c r="A9" s="143" t="s">
        <v>8</v>
      </c>
      <c r="B9" s="107"/>
      <c r="C9" s="110" t="s">
        <v>62</v>
      </c>
      <c r="D9" s="148">
        <v>2.9</v>
      </c>
      <c r="E9" s="168">
        <f>IF(ISERROR(VALUE(B9)),"Invalid Charater - Col B",IF(ISERROR(VALUE(D9)),"Invalid Character - Col D",B9*D9))</f>
        <v>0</v>
      </c>
    </row>
    <row r="10" spans="1:7" ht="15" thickBot="1" x14ac:dyDescent="0.35">
      <c r="A10" s="143" t="s">
        <v>83</v>
      </c>
      <c r="B10" s="107"/>
      <c r="C10" s="110" t="s">
        <v>62</v>
      </c>
      <c r="D10" s="148">
        <v>15.5</v>
      </c>
      <c r="E10" s="168">
        <f>IF(ISERROR(VALUE(B10)),"Invalid Charater - Col B",IF(ISERROR(VALUE(D10)),"Invalid Character - Col D",B10*D10))</f>
        <v>0</v>
      </c>
    </row>
    <row r="11" spans="1:7" ht="15" thickBot="1" x14ac:dyDescent="0.35">
      <c r="A11" s="141" t="s">
        <v>28</v>
      </c>
      <c r="B11" s="159"/>
      <c r="C11" s="114"/>
      <c r="D11" s="160"/>
      <c r="E11" s="161">
        <f>SUM(E9:E10)</f>
        <v>0</v>
      </c>
    </row>
    <row r="12" spans="1:7" x14ac:dyDescent="0.3">
      <c r="A12" s="131" t="s">
        <v>29</v>
      </c>
      <c r="B12" s="152"/>
      <c r="C12" s="112"/>
      <c r="D12" s="153"/>
      <c r="E12" s="154"/>
    </row>
    <row r="13" spans="1:7" x14ac:dyDescent="0.3">
      <c r="A13" s="137" t="s">
        <v>74</v>
      </c>
      <c r="B13" s="107"/>
      <c r="C13" s="110" t="s">
        <v>53</v>
      </c>
      <c r="D13" s="148">
        <v>11.5</v>
      </c>
      <c r="E13" s="168">
        <f t="shared" ref="E13:E15" si="1">IF(ISERROR(VALUE(B13)),"Invalid Charater - Col B",IF(ISERROR(VALUE(D13)),"Invalid Character - Col D",B13*D13))</f>
        <v>0</v>
      </c>
    </row>
    <row r="14" spans="1:7" x14ac:dyDescent="0.3">
      <c r="A14" s="137" t="s">
        <v>87</v>
      </c>
      <c r="B14" s="107"/>
      <c r="C14" s="110" t="s">
        <v>55</v>
      </c>
      <c r="D14" s="148">
        <v>3500</v>
      </c>
      <c r="E14" s="168">
        <f t="shared" si="1"/>
        <v>0</v>
      </c>
    </row>
    <row r="15" spans="1:7" ht="15" thickBot="1" x14ac:dyDescent="0.35">
      <c r="A15" s="137" t="s">
        <v>84</v>
      </c>
      <c r="B15" s="107"/>
      <c r="C15" s="110" t="s">
        <v>62</v>
      </c>
      <c r="D15" s="148">
        <v>4.5</v>
      </c>
      <c r="E15" s="168">
        <f t="shared" si="1"/>
        <v>0</v>
      </c>
    </row>
    <row r="16" spans="1:7" ht="15" thickBot="1" x14ac:dyDescent="0.35">
      <c r="A16" s="144" t="s">
        <v>30</v>
      </c>
      <c r="B16" s="162"/>
      <c r="C16" s="115"/>
      <c r="D16" s="163"/>
      <c r="E16" s="164">
        <f>SUM(E13:E15)</f>
        <v>0</v>
      </c>
    </row>
    <row r="17" spans="1:5" x14ac:dyDescent="0.3">
      <c r="A17" s="145" t="s">
        <v>93</v>
      </c>
      <c r="B17" s="165"/>
      <c r="C17" s="116"/>
      <c r="D17" s="166"/>
      <c r="E17" s="167"/>
    </row>
    <row r="18" spans="1:5" x14ac:dyDescent="0.3">
      <c r="A18" s="137" t="s">
        <v>45</v>
      </c>
      <c r="B18" s="107"/>
      <c r="C18" s="110" t="s">
        <v>62</v>
      </c>
      <c r="D18" s="148">
        <v>65</v>
      </c>
      <c r="E18" s="168">
        <f>IF(ISERROR(VALUE(B18)),"Invalid Charater - Col B",IF(ISERROR(VALUE(D18)),"Invalid Character - Col D",B18*D18))</f>
        <v>0</v>
      </c>
    </row>
    <row r="19" spans="1:5" x14ac:dyDescent="0.3">
      <c r="A19" s="137" t="s">
        <v>46</v>
      </c>
      <c r="B19" s="107"/>
      <c r="C19" s="110" t="s">
        <v>62</v>
      </c>
      <c r="D19" s="148">
        <v>105</v>
      </c>
      <c r="E19" s="168">
        <f t="shared" ref="E19:E20" si="2">IF(ISERROR(VALUE(B19)),"Invalid Charater - Col B",IF(ISERROR(VALUE(D19)),"Invalid Character - Col D",B19*D19))</f>
        <v>0</v>
      </c>
    </row>
    <row r="20" spans="1:5" ht="15" thickBot="1" x14ac:dyDescent="0.35">
      <c r="A20" s="137" t="s">
        <v>19</v>
      </c>
      <c r="B20" s="107"/>
      <c r="C20" s="110" t="s">
        <v>62</v>
      </c>
      <c r="D20" s="148">
        <v>5</v>
      </c>
      <c r="E20" s="168">
        <f t="shared" si="2"/>
        <v>0</v>
      </c>
    </row>
    <row r="21" spans="1:5" ht="15" thickBot="1" x14ac:dyDescent="0.35">
      <c r="A21" s="146" t="s">
        <v>92</v>
      </c>
      <c r="B21" s="149"/>
      <c r="C21" s="113"/>
      <c r="D21" s="150"/>
      <c r="E21" s="151">
        <f>SUM(E18:E20)</f>
        <v>0</v>
      </c>
    </row>
    <row r="22" spans="1:5" x14ac:dyDescent="0.3">
      <c r="A22" s="145" t="s">
        <v>90</v>
      </c>
      <c r="B22" s="165"/>
      <c r="C22" s="116"/>
      <c r="D22" s="166"/>
      <c r="E22" s="167"/>
    </row>
    <row r="23" spans="1:5" x14ac:dyDescent="0.3">
      <c r="A23" s="147" t="s">
        <v>47</v>
      </c>
      <c r="B23" s="107"/>
      <c r="C23" s="110" t="s">
        <v>64</v>
      </c>
      <c r="D23" s="148">
        <v>900</v>
      </c>
      <c r="E23" s="168">
        <f>IF(ISERROR(VALUE(B23)),"Invalid Charater - Col B",IF(ISERROR(VALUE(D23)),"Invalid Character - Col D",B23*D23))</f>
        <v>0</v>
      </c>
    </row>
    <row r="24" spans="1:5" x14ac:dyDescent="0.3">
      <c r="A24" s="137" t="s">
        <v>48</v>
      </c>
      <c r="B24" s="107"/>
      <c r="C24" s="110" t="s">
        <v>64</v>
      </c>
      <c r="D24" s="148">
        <v>1000</v>
      </c>
      <c r="E24" s="168">
        <f>IF(ISERROR(VALUE(B24)),"Invalid Charater - Col B",IF(ISERROR(VALUE(D24)),"Invalid Character - Col D",B24*D24))</f>
        <v>0</v>
      </c>
    </row>
    <row r="25" spans="1:5" x14ac:dyDescent="0.3">
      <c r="A25" s="137" t="s">
        <v>21</v>
      </c>
      <c r="B25" s="107"/>
      <c r="C25" s="110" t="s">
        <v>61</v>
      </c>
      <c r="D25" s="148">
        <v>15</v>
      </c>
      <c r="E25" s="168">
        <f t="shared" ref="E25:E28" si="3">IF(ISERROR(VALUE(B25)),"Invalid Charater - Col B",IF(ISERROR(VALUE(D25)),"Invalid Character - Col D",B25*D25))</f>
        <v>0</v>
      </c>
    </row>
    <row r="26" spans="1:5" x14ac:dyDescent="0.3">
      <c r="A26" s="137" t="s">
        <v>49</v>
      </c>
      <c r="B26" s="107"/>
      <c r="C26" s="110" t="s">
        <v>53</v>
      </c>
      <c r="D26" s="148">
        <v>35</v>
      </c>
      <c r="E26" s="168">
        <f t="shared" si="3"/>
        <v>0</v>
      </c>
    </row>
    <row r="27" spans="1:5" x14ac:dyDescent="0.3">
      <c r="A27" s="137" t="s">
        <v>76</v>
      </c>
      <c r="B27" s="107"/>
      <c r="C27" s="110" t="s">
        <v>55</v>
      </c>
      <c r="D27" s="148">
        <v>1750</v>
      </c>
      <c r="E27" s="168">
        <f t="shared" si="3"/>
        <v>0</v>
      </c>
    </row>
    <row r="28" spans="1:5" ht="15" thickBot="1" x14ac:dyDescent="0.35">
      <c r="A28" s="137" t="s">
        <v>82</v>
      </c>
      <c r="B28" s="107"/>
      <c r="C28" s="110" t="s">
        <v>61</v>
      </c>
      <c r="D28" s="148">
        <v>40</v>
      </c>
      <c r="E28" s="168">
        <f t="shared" si="3"/>
        <v>0</v>
      </c>
    </row>
    <row r="29" spans="1:5" ht="15" thickBot="1" x14ac:dyDescent="0.35">
      <c r="A29" s="146" t="s">
        <v>91</v>
      </c>
      <c r="B29" s="149"/>
      <c r="C29" s="113"/>
      <c r="D29" s="150"/>
      <c r="E29" s="151">
        <f>SUM(E25:E28)</f>
        <v>0</v>
      </c>
    </row>
    <row r="30" spans="1:5" x14ac:dyDescent="0.3">
      <c r="A30" s="145" t="s">
        <v>59</v>
      </c>
      <c r="B30" s="165"/>
      <c r="C30" s="116"/>
      <c r="D30" s="166"/>
      <c r="E30" s="154"/>
    </row>
    <row r="31" spans="1:5" x14ac:dyDescent="0.3">
      <c r="A31" s="147" t="s">
        <v>22</v>
      </c>
      <c r="B31" s="108"/>
      <c r="C31" s="110" t="s">
        <v>61</v>
      </c>
      <c r="D31" s="148">
        <v>1.5</v>
      </c>
      <c r="E31" s="168">
        <f t="shared" ref="E31:E33" si="4">IF(ISERROR(VALUE(B31)),"Invalid Charater - Col B",IF(ISERROR(VALUE(D31)),"Invalid Character - Col D",B31*D31))</f>
        <v>0</v>
      </c>
    </row>
    <row r="32" spans="1:5" x14ac:dyDescent="0.3">
      <c r="A32" s="137" t="s">
        <v>23</v>
      </c>
      <c r="B32" s="107"/>
      <c r="C32" s="110" t="s">
        <v>55</v>
      </c>
      <c r="D32" s="148">
        <v>2500</v>
      </c>
      <c r="E32" s="168">
        <f t="shared" si="4"/>
        <v>0</v>
      </c>
    </row>
    <row r="33" spans="1:5" ht="15" thickBot="1" x14ac:dyDescent="0.35">
      <c r="A33" s="140" t="s">
        <v>58</v>
      </c>
      <c r="B33" s="107"/>
      <c r="C33" s="110" t="s">
        <v>55</v>
      </c>
      <c r="D33" s="148">
        <v>1250</v>
      </c>
      <c r="E33" s="168">
        <f t="shared" si="4"/>
        <v>0</v>
      </c>
    </row>
    <row r="34" spans="1:5" ht="15" thickBot="1" x14ac:dyDescent="0.35">
      <c r="A34" s="146" t="s">
        <v>94</v>
      </c>
      <c r="B34" s="113"/>
      <c r="C34" s="113"/>
      <c r="D34" s="150"/>
      <c r="E34" s="151">
        <f>SUM(E31:E33)</f>
        <v>0</v>
      </c>
    </row>
    <row r="35" spans="1:5" ht="16.2" thickBot="1" x14ac:dyDescent="0.35">
      <c r="A35" s="169" t="s">
        <v>86</v>
      </c>
      <c r="B35" s="170" t="s">
        <v>98</v>
      </c>
      <c r="C35" s="171">
        <f ca="1">TODAY()</f>
        <v>46120</v>
      </c>
      <c r="D35" s="172"/>
      <c r="E35" s="173">
        <f>SUM(E34,E21,E16,E11,E7,E29)*1.1</f>
        <v>0</v>
      </c>
    </row>
    <row r="36" spans="1:5" ht="18" x14ac:dyDescent="0.35">
      <c r="A36" s="4"/>
      <c r="B36" s="5"/>
      <c r="C36" s="5"/>
      <c r="D36" s="6"/>
      <c r="E36" s="7"/>
    </row>
    <row r="37" spans="1:5" x14ac:dyDescent="0.3">
      <c r="A37"/>
      <c r="B37" s="14"/>
      <c r="C37" s="97"/>
      <c r="D37" s="15"/>
      <c r="E37" s="16"/>
    </row>
    <row r="38" spans="1:5" ht="18" x14ac:dyDescent="0.3">
      <c r="A38" s="17"/>
      <c r="B38" s="18"/>
      <c r="C38" s="22"/>
      <c r="D38" s="19"/>
      <c r="E38" s="20"/>
    </row>
    <row r="39" spans="1:5" x14ac:dyDescent="0.3">
      <c r="A39" s="21"/>
      <c r="B39" s="22"/>
      <c r="C39" s="98"/>
      <c r="D39" s="23"/>
      <c r="E39" s="24"/>
    </row>
    <row r="40" spans="1:5" x14ac:dyDescent="0.3">
      <c r="A40" s="80"/>
      <c r="B40" s="81"/>
      <c r="C40" s="60"/>
      <c r="D40" s="81"/>
      <c r="E40" s="81"/>
    </row>
    <row r="41" spans="1:5" x14ac:dyDescent="0.3">
      <c r="A41" s="25"/>
      <c r="B41" s="26"/>
      <c r="C41" s="99"/>
      <c r="D41" s="27"/>
      <c r="E41" s="28"/>
    </row>
    <row r="42" spans="1:5" x14ac:dyDescent="0.3">
      <c r="A42" s="25"/>
      <c r="B42" s="26"/>
      <c r="C42" s="99"/>
      <c r="D42" s="27"/>
      <c r="E42" s="28"/>
    </row>
    <row r="43" spans="1:5" x14ac:dyDescent="0.3">
      <c r="A43" s="25"/>
      <c r="B43" s="29"/>
      <c r="C43" s="63"/>
      <c r="D43" s="29"/>
      <c r="E43" s="28"/>
    </row>
    <row r="44" spans="1:5" x14ac:dyDescent="0.3">
      <c r="A44" s="25"/>
      <c r="B44" s="26"/>
      <c r="C44" s="99"/>
      <c r="D44" s="27"/>
      <c r="E44" s="28"/>
    </row>
    <row r="45" spans="1:5" x14ac:dyDescent="0.3">
      <c r="A45" s="25"/>
      <c r="B45" s="30"/>
      <c r="C45" s="99"/>
      <c r="D45" s="31"/>
      <c r="E45" s="28"/>
    </row>
    <row r="46" spans="1:5" x14ac:dyDescent="0.3">
      <c r="A46" s="25"/>
      <c r="B46" s="30"/>
      <c r="C46" s="99"/>
      <c r="D46" s="31"/>
      <c r="E46" s="28"/>
    </row>
    <row r="47" spans="1:5" x14ac:dyDescent="0.3">
      <c r="A47" s="25"/>
      <c r="B47" s="26"/>
      <c r="C47" s="99"/>
      <c r="D47" s="27"/>
      <c r="E47" s="28"/>
    </row>
    <row r="48" spans="1:5" x14ac:dyDescent="0.3">
      <c r="A48" s="25"/>
      <c r="B48" s="26"/>
      <c r="C48" s="99"/>
      <c r="D48" s="27"/>
      <c r="E48" s="28"/>
    </row>
    <row r="49" spans="1:5" x14ac:dyDescent="0.3">
      <c r="A49" s="25"/>
      <c r="B49" s="26"/>
      <c r="C49" s="45"/>
      <c r="D49" s="27"/>
      <c r="E49" s="28"/>
    </row>
    <row r="50" spans="1:5" x14ac:dyDescent="0.3">
      <c r="A50" s="25"/>
      <c r="B50" s="26"/>
      <c r="C50" s="99"/>
      <c r="D50" s="27"/>
      <c r="E50" s="28"/>
    </row>
    <row r="51" spans="1:5" x14ac:dyDescent="0.3">
      <c r="A51" s="25"/>
      <c r="B51" s="26"/>
      <c r="C51" s="99"/>
      <c r="D51" s="27"/>
      <c r="E51" s="32"/>
    </row>
    <row r="52" spans="1:5" x14ac:dyDescent="0.3">
      <c r="A52" s="33"/>
      <c r="B52" s="26"/>
      <c r="C52" s="34"/>
      <c r="D52" s="27"/>
      <c r="E52" s="32"/>
    </row>
    <row r="53" spans="1:5" x14ac:dyDescent="0.3">
      <c r="A53" s="25"/>
      <c r="B53" s="34"/>
      <c r="C53" s="34"/>
      <c r="D53" s="27"/>
      <c r="E53" s="32"/>
    </row>
    <row r="54" spans="1:5" x14ac:dyDescent="0.3">
      <c r="A54" s="25"/>
      <c r="B54" s="34"/>
      <c r="C54" s="34"/>
      <c r="D54" s="27"/>
      <c r="E54" s="32"/>
    </row>
    <row r="55" spans="1:5" x14ac:dyDescent="0.3">
      <c r="A55" s="25"/>
      <c r="B55" s="26"/>
      <c r="C55" s="99"/>
      <c r="D55" s="27"/>
      <c r="E55" s="28"/>
    </row>
    <row r="56" spans="1:5" x14ac:dyDescent="0.3">
      <c r="A56" s="25"/>
      <c r="B56" s="30"/>
      <c r="C56" s="99"/>
      <c r="D56" s="31"/>
      <c r="E56" s="28"/>
    </row>
    <row r="57" spans="1:5" x14ac:dyDescent="0.3">
      <c r="A57" s="33"/>
      <c r="B57" s="26"/>
      <c r="C57" s="34"/>
      <c r="D57" s="27"/>
      <c r="E57" s="28"/>
    </row>
    <row r="58" spans="1:5" x14ac:dyDescent="0.3">
      <c r="A58" s="25"/>
      <c r="B58" s="22"/>
      <c r="C58" s="22"/>
      <c r="D58" s="23"/>
      <c r="E58" s="32"/>
    </row>
    <row r="59" spans="1:5" x14ac:dyDescent="0.3">
      <c r="A59" s="25"/>
      <c r="B59" s="22"/>
      <c r="C59" s="22"/>
      <c r="D59" s="23"/>
      <c r="E59" s="35"/>
    </row>
    <row r="60" spans="1:5" x14ac:dyDescent="0.3">
      <c r="A60" s="80"/>
      <c r="B60" s="81"/>
      <c r="C60" s="60"/>
      <c r="D60" s="81"/>
      <c r="E60" s="81"/>
    </row>
    <row r="61" spans="1:5" x14ac:dyDescent="0.3">
      <c r="A61" s="25"/>
      <c r="B61" s="26"/>
      <c r="C61" s="99"/>
      <c r="D61" s="27"/>
      <c r="E61" s="28"/>
    </row>
    <row r="62" spans="1:5" x14ac:dyDescent="0.3">
      <c r="A62" s="25"/>
      <c r="B62" s="26"/>
      <c r="C62" s="99"/>
      <c r="D62" s="31"/>
      <c r="E62" s="28"/>
    </row>
    <row r="63" spans="1:5" x14ac:dyDescent="0.3">
      <c r="A63" s="25"/>
      <c r="B63" s="26"/>
      <c r="C63" s="99"/>
      <c r="D63" s="27"/>
      <c r="E63" s="28"/>
    </row>
    <row r="64" spans="1:5" x14ac:dyDescent="0.3">
      <c r="A64" s="25"/>
      <c r="B64" s="26"/>
      <c r="C64" s="99"/>
      <c r="D64" s="27"/>
      <c r="E64" s="28"/>
    </row>
    <row r="65" spans="1:5" x14ac:dyDescent="0.3">
      <c r="A65" s="25"/>
      <c r="B65" s="26"/>
      <c r="C65" s="99"/>
      <c r="D65" s="31"/>
      <c r="E65" s="28"/>
    </row>
    <row r="66" spans="1:5" x14ac:dyDescent="0.3">
      <c r="A66" s="25"/>
      <c r="B66" s="26"/>
      <c r="C66" s="99"/>
      <c r="D66" s="27"/>
      <c r="E66" s="28"/>
    </row>
    <row r="67" spans="1:5" x14ac:dyDescent="0.3">
      <c r="A67" s="25"/>
      <c r="B67" s="26"/>
      <c r="C67" s="99"/>
      <c r="D67" s="27"/>
      <c r="E67" s="28"/>
    </row>
    <row r="68" spans="1:5" x14ac:dyDescent="0.3">
      <c r="A68" s="25"/>
      <c r="B68" s="26"/>
      <c r="C68" s="99"/>
      <c r="D68" s="27"/>
      <c r="E68" s="28"/>
    </row>
    <row r="69" spans="1:5" x14ac:dyDescent="0.3">
      <c r="A69" s="25"/>
      <c r="B69" s="26"/>
      <c r="C69" s="45"/>
      <c r="D69" s="27"/>
      <c r="E69" s="28"/>
    </row>
    <row r="70" spans="1:5" x14ac:dyDescent="0.3">
      <c r="A70" s="25"/>
      <c r="B70" s="26"/>
      <c r="C70" s="99"/>
      <c r="D70" s="27"/>
      <c r="E70" s="28"/>
    </row>
    <row r="71" spans="1:5" x14ac:dyDescent="0.3">
      <c r="A71" s="25"/>
      <c r="B71" s="26"/>
      <c r="C71" s="99"/>
      <c r="D71" s="27"/>
      <c r="E71" s="32"/>
    </row>
    <row r="72" spans="1:5" x14ac:dyDescent="0.3">
      <c r="A72" s="33"/>
      <c r="B72" s="26"/>
      <c r="C72" s="99"/>
      <c r="D72" s="27"/>
      <c r="E72" s="36"/>
    </row>
    <row r="73" spans="1:5" x14ac:dyDescent="0.3">
      <c r="A73" s="33"/>
      <c r="B73" s="26"/>
      <c r="C73" s="99"/>
      <c r="D73" s="27"/>
      <c r="E73" s="36"/>
    </row>
    <row r="74" spans="1:5" x14ac:dyDescent="0.3">
      <c r="A74" s="25"/>
      <c r="B74" s="34"/>
      <c r="C74" s="34"/>
      <c r="D74" s="27"/>
      <c r="E74" s="32"/>
    </row>
    <row r="75" spans="1:5" x14ac:dyDescent="0.3">
      <c r="A75" s="25"/>
      <c r="B75" s="34"/>
      <c r="C75" s="34"/>
      <c r="D75" s="27"/>
      <c r="E75" s="32"/>
    </row>
    <row r="76" spans="1:5" x14ac:dyDescent="0.3">
      <c r="A76" s="25"/>
      <c r="B76" s="26"/>
      <c r="C76" s="99"/>
      <c r="D76" s="27"/>
      <c r="E76" s="28"/>
    </row>
    <row r="77" spans="1:5" x14ac:dyDescent="0.3">
      <c r="A77" s="25"/>
      <c r="B77" s="26"/>
      <c r="C77" s="99"/>
      <c r="D77" s="31"/>
      <c r="E77" s="28"/>
    </row>
    <row r="78" spans="1:5" x14ac:dyDescent="0.3">
      <c r="A78" s="33"/>
      <c r="B78" s="26"/>
      <c r="C78" s="34"/>
      <c r="D78" s="27"/>
      <c r="E78" s="28"/>
    </row>
    <row r="79" spans="1:5" x14ac:dyDescent="0.3">
      <c r="A79" s="25"/>
      <c r="B79" s="22"/>
      <c r="C79" s="22"/>
      <c r="D79" s="23"/>
      <c r="E79" s="32"/>
    </row>
    <row r="80" spans="1:5" x14ac:dyDescent="0.3">
      <c r="A80" s="80"/>
      <c r="B80" s="81"/>
      <c r="C80" s="60"/>
      <c r="D80" s="81"/>
      <c r="E80" s="81"/>
    </row>
    <row r="81" spans="1:5" x14ac:dyDescent="0.3">
      <c r="A81" s="25"/>
      <c r="B81" s="26"/>
      <c r="C81" s="99"/>
      <c r="D81" s="27"/>
      <c r="E81" s="28"/>
    </row>
    <row r="82" spans="1:5" x14ac:dyDescent="0.3">
      <c r="A82" s="25"/>
      <c r="B82" s="26"/>
      <c r="C82" s="99"/>
      <c r="D82" s="27"/>
      <c r="E82" s="28"/>
    </row>
    <row r="83" spans="1:5" x14ac:dyDescent="0.3">
      <c r="A83" s="25"/>
      <c r="B83" s="26"/>
      <c r="C83" s="99"/>
      <c r="D83" s="27"/>
      <c r="E83" s="28"/>
    </row>
    <row r="84" spans="1:5" x14ac:dyDescent="0.3">
      <c r="A84" s="25"/>
      <c r="B84" s="26"/>
      <c r="C84" s="99"/>
      <c r="D84" s="31"/>
      <c r="E84" s="28"/>
    </row>
    <row r="85" spans="1:5" x14ac:dyDescent="0.3">
      <c r="A85" s="25"/>
      <c r="B85" s="26"/>
      <c r="C85" s="99"/>
      <c r="D85" s="31"/>
      <c r="E85" s="28"/>
    </row>
    <row r="86" spans="1:5" x14ac:dyDescent="0.3">
      <c r="A86" s="25"/>
      <c r="B86" s="26"/>
      <c r="C86" s="99"/>
      <c r="D86" s="31"/>
      <c r="E86" s="28"/>
    </row>
    <row r="87" spans="1:5" x14ac:dyDescent="0.3">
      <c r="A87" s="25"/>
      <c r="B87" s="26"/>
      <c r="C87" s="99"/>
      <c r="D87" s="27"/>
      <c r="E87" s="28"/>
    </row>
    <row r="88" spans="1:5" x14ac:dyDescent="0.3">
      <c r="A88" s="25"/>
      <c r="B88" s="26"/>
      <c r="C88" s="99"/>
      <c r="D88" s="27"/>
      <c r="E88" s="28"/>
    </row>
    <row r="89" spans="1:5" x14ac:dyDescent="0.3">
      <c r="A89" s="25"/>
      <c r="B89" s="26"/>
      <c r="C89" s="45"/>
      <c r="D89" s="27"/>
      <c r="E89" s="28"/>
    </row>
    <row r="90" spans="1:5" x14ac:dyDescent="0.3">
      <c r="A90" s="25"/>
      <c r="B90" s="26"/>
      <c r="C90" s="99"/>
      <c r="D90" s="27"/>
      <c r="E90" s="28"/>
    </row>
    <row r="91" spans="1:5" x14ac:dyDescent="0.3">
      <c r="A91" s="25"/>
      <c r="B91" s="26"/>
      <c r="C91" s="99"/>
      <c r="D91" s="27"/>
      <c r="E91" s="32"/>
    </row>
    <row r="92" spans="1:5" x14ac:dyDescent="0.3">
      <c r="A92" s="33"/>
      <c r="B92" s="26"/>
      <c r="C92" s="99"/>
      <c r="D92" s="27"/>
      <c r="E92" s="36"/>
    </row>
    <row r="93" spans="1:5" x14ac:dyDescent="0.3">
      <c r="A93" s="33"/>
      <c r="B93" s="26"/>
      <c r="C93" s="34"/>
      <c r="D93" s="27"/>
      <c r="E93" s="32"/>
    </row>
    <row r="94" spans="1:5" x14ac:dyDescent="0.3">
      <c r="A94" s="25"/>
      <c r="B94" s="34"/>
      <c r="C94" s="34"/>
      <c r="D94" s="27"/>
      <c r="E94" s="32"/>
    </row>
    <row r="95" spans="1:5" x14ac:dyDescent="0.3">
      <c r="A95" s="25"/>
      <c r="B95" s="34"/>
      <c r="C95" s="34"/>
      <c r="D95" s="27"/>
      <c r="E95" s="32"/>
    </row>
    <row r="96" spans="1:5" x14ac:dyDescent="0.3">
      <c r="A96" s="25"/>
      <c r="B96" s="26"/>
      <c r="C96" s="99"/>
      <c r="D96" s="27"/>
      <c r="E96" s="28"/>
    </row>
    <row r="97" spans="1:5" x14ac:dyDescent="0.3">
      <c r="A97" s="25"/>
      <c r="B97" s="26"/>
      <c r="C97" s="99"/>
      <c r="D97" s="31"/>
      <c r="E97" s="28"/>
    </row>
    <row r="98" spans="1:5" x14ac:dyDescent="0.3">
      <c r="A98" s="33"/>
      <c r="B98" s="26"/>
      <c r="C98" s="34"/>
      <c r="D98" s="27"/>
      <c r="E98" s="28"/>
    </row>
    <row r="99" spans="1:5" x14ac:dyDescent="0.3">
      <c r="A99" s="25"/>
      <c r="B99" s="22"/>
      <c r="C99" s="22"/>
      <c r="D99" s="23"/>
      <c r="E99" s="32"/>
    </row>
    <row r="100" spans="1:5" x14ac:dyDescent="0.3">
      <c r="A100" s="25"/>
      <c r="B100" s="22"/>
      <c r="C100" s="22"/>
      <c r="D100" s="23"/>
      <c r="E100" s="35"/>
    </row>
    <row r="101" spans="1:5" x14ac:dyDescent="0.3">
      <c r="A101" s="80"/>
      <c r="B101" s="81"/>
      <c r="C101" s="60"/>
      <c r="D101" s="81"/>
      <c r="E101" s="81"/>
    </row>
    <row r="102" spans="1:5" x14ac:dyDescent="0.3">
      <c r="A102" s="25"/>
      <c r="B102" s="26"/>
      <c r="C102" s="99"/>
      <c r="D102" s="27"/>
      <c r="E102" s="28"/>
    </row>
    <row r="103" spans="1:5" x14ac:dyDescent="0.3">
      <c r="A103" s="25"/>
      <c r="B103" s="26"/>
      <c r="C103" s="99"/>
      <c r="D103" s="27"/>
      <c r="E103" s="28"/>
    </row>
    <row r="104" spans="1:5" x14ac:dyDescent="0.3">
      <c r="A104" s="25"/>
      <c r="B104" s="26"/>
      <c r="C104" s="99"/>
      <c r="D104" s="27"/>
      <c r="E104" s="28"/>
    </row>
    <row r="105" spans="1:5" x14ac:dyDescent="0.3">
      <c r="A105" s="25"/>
      <c r="B105" s="26"/>
      <c r="C105" s="99"/>
      <c r="D105" s="27"/>
      <c r="E105" s="28"/>
    </row>
    <row r="106" spans="1:5" x14ac:dyDescent="0.3">
      <c r="A106" s="25"/>
      <c r="B106" s="26"/>
      <c r="C106" s="99"/>
      <c r="D106" s="27"/>
      <c r="E106" s="28"/>
    </row>
    <row r="107" spans="1:5" x14ac:dyDescent="0.3">
      <c r="A107" s="25"/>
      <c r="B107" s="26"/>
      <c r="C107" s="99"/>
      <c r="D107" s="31"/>
      <c r="E107" s="28"/>
    </row>
    <row r="108" spans="1:5" x14ac:dyDescent="0.3">
      <c r="A108" s="25"/>
      <c r="B108" s="26"/>
      <c r="C108" s="99"/>
      <c r="D108" s="31"/>
      <c r="E108" s="28"/>
    </row>
    <row r="109" spans="1:5" x14ac:dyDescent="0.3">
      <c r="A109" s="25"/>
      <c r="B109" s="26"/>
      <c r="C109" s="99"/>
      <c r="D109" s="27"/>
      <c r="E109" s="28"/>
    </row>
    <row r="110" spans="1:5" x14ac:dyDescent="0.3">
      <c r="A110" s="25"/>
      <c r="B110" s="26"/>
      <c r="C110" s="45"/>
      <c r="D110" s="27"/>
      <c r="E110" s="28"/>
    </row>
    <row r="111" spans="1:5" x14ac:dyDescent="0.3">
      <c r="A111" s="25"/>
      <c r="B111" s="26"/>
      <c r="C111" s="99"/>
      <c r="D111" s="27"/>
      <c r="E111" s="28"/>
    </row>
    <row r="112" spans="1:5" x14ac:dyDescent="0.3">
      <c r="A112" s="25"/>
      <c r="B112" s="26"/>
      <c r="C112" s="99"/>
      <c r="D112" s="27"/>
      <c r="E112" s="32"/>
    </row>
    <row r="113" spans="1:5" x14ac:dyDescent="0.3">
      <c r="A113" s="33"/>
      <c r="B113" s="26"/>
      <c r="C113" s="34"/>
      <c r="D113" s="27"/>
      <c r="E113" s="32"/>
    </row>
    <row r="114" spans="1:5" x14ac:dyDescent="0.3">
      <c r="A114" s="25"/>
      <c r="B114" s="34"/>
      <c r="C114" s="34"/>
      <c r="D114" s="27"/>
      <c r="E114" s="32"/>
    </row>
    <row r="115" spans="1:5" x14ac:dyDescent="0.3">
      <c r="A115" s="25"/>
      <c r="B115" s="34"/>
      <c r="C115" s="34"/>
      <c r="D115" s="27"/>
      <c r="E115" s="32"/>
    </row>
    <row r="116" spans="1:5" x14ac:dyDescent="0.3">
      <c r="A116" s="25"/>
      <c r="B116" s="26"/>
      <c r="C116" s="99"/>
      <c r="D116" s="27"/>
      <c r="E116" s="28"/>
    </row>
    <row r="117" spans="1:5" x14ac:dyDescent="0.3">
      <c r="A117" s="25"/>
      <c r="B117" s="26"/>
      <c r="C117" s="99"/>
      <c r="D117" s="31"/>
      <c r="E117" s="28"/>
    </row>
    <row r="118" spans="1:5" x14ac:dyDescent="0.3">
      <c r="A118" s="33"/>
      <c r="B118" s="26"/>
      <c r="C118" s="34"/>
      <c r="D118" s="27"/>
      <c r="E118" s="28"/>
    </row>
    <row r="119" spans="1:5" x14ac:dyDescent="0.3">
      <c r="A119" s="25"/>
      <c r="B119" s="22"/>
      <c r="C119" s="22"/>
      <c r="D119" s="23"/>
      <c r="E119" s="32"/>
    </row>
    <row r="120" spans="1:5" x14ac:dyDescent="0.3">
      <c r="A120" s="25"/>
      <c r="B120" s="22"/>
      <c r="C120" s="22"/>
      <c r="D120" s="23"/>
      <c r="E120" s="32"/>
    </row>
    <row r="121" spans="1:5" x14ac:dyDescent="0.3">
      <c r="A121" s="25"/>
      <c r="B121" s="22"/>
      <c r="C121" s="22"/>
      <c r="D121" s="23"/>
      <c r="E121" s="37"/>
    </row>
    <row r="122" spans="1:5" x14ac:dyDescent="0.3">
      <c r="A122" s="25"/>
      <c r="B122" s="22"/>
      <c r="C122" s="22"/>
      <c r="D122" s="23"/>
      <c r="E122" s="32"/>
    </row>
    <row r="123" spans="1:5" x14ac:dyDescent="0.3">
      <c r="A123" s="25"/>
      <c r="B123" s="22"/>
      <c r="C123" s="22"/>
      <c r="D123" s="23"/>
      <c r="E123" s="37"/>
    </row>
    <row r="124" spans="1:5" x14ac:dyDescent="0.3">
      <c r="A124" s="25"/>
      <c r="B124" s="22"/>
      <c r="C124" s="22"/>
      <c r="D124" s="23"/>
      <c r="E124" s="32"/>
    </row>
    <row r="125" spans="1:5" ht="15.6" x14ac:dyDescent="0.3">
      <c r="A125" s="38"/>
      <c r="B125" s="22"/>
      <c r="C125" s="22"/>
      <c r="D125" s="23"/>
      <c r="E125" s="39"/>
    </row>
    <row r="126" spans="1:5" ht="15.6" x14ac:dyDescent="0.3">
      <c r="A126" s="38"/>
      <c r="B126" s="22"/>
      <c r="C126" s="22"/>
      <c r="D126" s="23"/>
      <c r="E126" s="40"/>
    </row>
    <row r="127" spans="1:5" x14ac:dyDescent="0.3">
      <c r="A127" s="82"/>
      <c r="B127" s="18"/>
      <c r="C127" s="22"/>
      <c r="D127" s="18"/>
      <c r="E127" s="18"/>
    </row>
    <row r="128" spans="1:5" x14ac:dyDescent="0.3">
      <c r="A128" s="25"/>
      <c r="B128" s="26"/>
      <c r="C128" s="99"/>
      <c r="D128" s="27"/>
      <c r="E128" s="28"/>
    </row>
    <row r="129" spans="1:5" x14ac:dyDescent="0.3">
      <c r="A129" s="25"/>
      <c r="B129" s="26"/>
      <c r="C129" s="99"/>
      <c r="D129" s="27"/>
      <c r="E129" s="28"/>
    </row>
    <row r="130" spans="1:5" x14ac:dyDescent="0.3">
      <c r="A130" s="25"/>
      <c r="B130" s="26"/>
      <c r="C130" s="99"/>
      <c r="D130" s="31"/>
      <c r="E130" s="28"/>
    </row>
    <row r="131" spans="1:5" x14ac:dyDescent="0.3">
      <c r="A131" s="25"/>
      <c r="B131" s="26"/>
      <c r="C131" s="99"/>
      <c r="D131" s="31"/>
      <c r="E131" s="28"/>
    </row>
    <row r="132" spans="1:5" x14ac:dyDescent="0.3">
      <c r="A132" s="25"/>
      <c r="B132" s="26"/>
      <c r="C132" s="99"/>
      <c r="D132" s="27"/>
      <c r="E132" s="28"/>
    </row>
    <row r="133" spans="1:5" x14ac:dyDescent="0.3">
      <c r="A133" s="33"/>
      <c r="B133" s="26"/>
      <c r="C133" s="34"/>
      <c r="D133" s="27"/>
      <c r="E133" s="32"/>
    </row>
    <row r="134" spans="1:5" x14ac:dyDescent="0.3">
      <c r="A134" s="25"/>
      <c r="B134" s="22"/>
      <c r="C134" s="22"/>
      <c r="D134" s="23"/>
      <c r="E134" s="32"/>
    </row>
    <row r="135" spans="1:5" x14ac:dyDescent="0.3">
      <c r="A135" s="41"/>
      <c r="B135" s="42"/>
      <c r="C135" s="98"/>
      <c r="D135" s="43"/>
      <c r="E135" s="28"/>
    </row>
    <row r="136" spans="1:5" x14ac:dyDescent="0.3">
      <c r="A136" s="41"/>
      <c r="B136" s="42"/>
      <c r="C136" s="98"/>
      <c r="D136" s="43"/>
      <c r="E136" s="28"/>
    </row>
    <row r="137" spans="1:5" x14ac:dyDescent="0.3">
      <c r="A137" s="25"/>
      <c r="B137" s="22"/>
      <c r="C137" s="22"/>
      <c r="D137" s="23"/>
      <c r="E137" s="32"/>
    </row>
    <row r="138" spans="1:5" x14ac:dyDescent="0.3">
      <c r="A138" s="44"/>
      <c r="B138" s="22"/>
      <c r="C138" s="22"/>
      <c r="D138" s="23"/>
      <c r="E138" s="32"/>
    </row>
    <row r="139" spans="1:5" x14ac:dyDescent="0.3">
      <c r="A139" s="25"/>
      <c r="B139" s="26"/>
      <c r="C139" s="45"/>
      <c r="D139" s="27"/>
      <c r="E139" s="32"/>
    </row>
    <row r="140" spans="1:5" x14ac:dyDescent="0.3">
      <c r="A140" s="25"/>
      <c r="B140" s="26"/>
      <c r="C140" s="45"/>
      <c r="D140" s="31"/>
      <c r="E140" s="32"/>
    </row>
    <row r="141" spans="1:5" x14ac:dyDescent="0.3">
      <c r="A141" s="25"/>
      <c r="B141" s="30"/>
      <c r="C141" s="45"/>
      <c r="D141" s="31"/>
      <c r="E141" s="32"/>
    </row>
    <row r="142" spans="1:5" x14ac:dyDescent="0.3">
      <c r="A142" s="33"/>
      <c r="B142" s="26"/>
      <c r="C142" s="34"/>
      <c r="D142" s="27"/>
      <c r="E142" s="32"/>
    </row>
    <row r="143" spans="1:5" x14ac:dyDescent="0.3">
      <c r="A143" s="25"/>
      <c r="B143" s="22"/>
      <c r="C143" s="22"/>
      <c r="D143" s="23"/>
      <c r="E143" s="32"/>
    </row>
    <row r="144" spans="1:5" x14ac:dyDescent="0.3">
      <c r="A144" s="41"/>
      <c r="B144" s="45"/>
      <c r="C144" s="99"/>
      <c r="D144" s="31"/>
      <c r="E144" s="28"/>
    </row>
    <row r="145" spans="1:5" x14ac:dyDescent="0.3">
      <c r="A145" s="41"/>
      <c r="B145" s="45"/>
      <c r="C145" s="99"/>
      <c r="D145" s="31"/>
      <c r="E145" s="28"/>
    </row>
    <row r="146" spans="1:5" x14ac:dyDescent="0.3">
      <c r="A146" s="25"/>
      <c r="B146" s="22"/>
      <c r="C146" s="22"/>
      <c r="D146" s="23"/>
      <c r="E146" s="32"/>
    </row>
    <row r="147" spans="1:5" x14ac:dyDescent="0.3">
      <c r="A147" s="46"/>
      <c r="B147" s="22"/>
      <c r="C147" s="22"/>
      <c r="D147" s="23"/>
      <c r="E147" s="32"/>
    </row>
    <row r="148" spans="1:5" x14ac:dyDescent="0.3">
      <c r="A148" s="87"/>
      <c r="B148" s="87"/>
      <c r="C148" s="63"/>
      <c r="D148" s="87"/>
      <c r="E148" s="87"/>
    </row>
    <row r="149" spans="1:5" x14ac:dyDescent="0.3">
      <c r="A149" s="87"/>
      <c r="B149" s="87"/>
      <c r="C149" s="63"/>
      <c r="D149" s="87"/>
      <c r="E149" s="87"/>
    </row>
    <row r="150" spans="1:5" x14ac:dyDescent="0.3">
      <c r="A150" s="47"/>
      <c r="B150" s="48"/>
      <c r="C150" s="79"/>
      <c r="D150" s="48"/>
      <c r="E150" s="32"/>
    </row>
    <row r="151" spans="1:5" x14ac:dyDescent="0.3">
      <c r="A151" s="33"/>
      <c r="B151" s="26"/>
      <c r="C151" s="34"/>
      <c r="D151" s="27"/>
      <c r="E151" s="32"/>
    </row>
    <row r="152" spans="1:5" x14ac:dyDescent="0.3">
      <c r="A152" s="25"/>
      <c r="B152" s="22"/>
      <c r="C152" s="22"/>
      <c r="D152" s="23"/>
      <c r="E152" s="32"/>
    </row>
    <row r="153" spans="1:5" x14ac:dyDescent="0.3">
      <c r="A153" s="25"/>
      <c r="B153" s="22"/>
      <c r="C153" s="22"/>
      <c r="D153" s="23"/>
      <c r="E153" s="32"/>
    </row>
    <row r="154" spans="1:5" x14ac:dyDescent="0.3">
      <c r="A154" s="49"/>
      <c r="B154" s="50"/>
      <c r="C154" s="100"/>
      <c r="D154" s="23"/>
      <c r="E154" s="32"/>
    </row>
    <row r="155" spans="1:5" x14ac:dyDescent="0.3">
      <c r="A155" s="25"/>
      <c r="B155" s="22"/>
      <c r="C155" s="22"/>
      <c r="D155" s="23"/>
      <c r="E155" s="32"/>
    </row>
    <row r="156" spans="1:5" ht="30" x14ac:dyDescent="0.3">
      <c r="A156" s="88"/>
      <c r="B156" s="89"/>
      <c r="C156" s="101"/>
      <c r="D156" s="89"/>
      <c r="E156" s="51"/>
    </row>
    <row r="157" spans="1:5" ht="18" x14ac:dyDescent="0.3">
      <c r="A157" s="52"/>
      <c r="B157" s="53"/>
      <c r="C157" s="53"/>
      <c r="D157" s="54"/>
      <c r="E157" s="51"/>
    </row>
    <row r="158" spans="1:5" x14ac:dyDescent="0.3">
      <c r="A158" s="55"/>
      <c r="B158" s="22"/>
      <c r="C158" s="22"/>
      <c r="D158" s="23"/>
      <c r="E158" s="28"/>
    </row>
    <row r="159" spans="1:5" x14ac:dyDescent="0.3">
      <c r="A159" s="33"/>
      <c r="B159" s="26"/>
      <c r="C159" s="45"/>
      <c r="D159" s="31"/>
      <c r="E159" s="28"/>
    </row>
    <row r="160" spans="1:5" x14ac:dyDescent="0.3">
      <c r="A160" s="33"/>
      <c r="B160" s="26"/>
      <c r="C160" s="34"/>
      <c r="D160" s="27"/>
      <c r="E160" s="28"/>
    </row>
    <row r="161" spans="1:5" x14ac:dyDescent="0.3">
      <c r="A161" s="55"/>
      <c r="B161" s="22"/>
      <c r="C161" s="22"/>
      <c r="D161" s="23"/>
      <c r="E161" s="32"/>
    </row>
    <row r="162" spans="1:5" x14ac:dyDescent="0.3">
      <c r="A162" s="55"/>
      <c r="B162" s="22"/>
      <c r="C162" s="22"/>
      <c r="D162" s="23"/>
      <c r="E162" s="32"/>
    </row>
    <row r="163" spans="1:5" ht="22.8" x14ac:dyDescent="0.3">
      <c r="A163" s="90"/>
      <c r="B163" s="91"/>
      <c r="C163" s="102"/>
      <c r="D163" s="91"/>
      <c r="E163" s="51"/>
    </row>
    <row r="164" spans="1:5" x14ac:dyDescent="0.3">
      <c r="A164" s="25"/>
      <c r="B164" s="22"/>
      <c r="C164" s="22"/>
      <c r="D164" s="23"/>
      <c r="E164" s="32"/>
    </row>
    <row r="165" spans="1:5" x14ac:dyDescent="0.3">
      <c r="A165" s="56"/>
      <c r="B165" s="34"/>
      <c r="C165" s="45"/>
      <c r="D165" s="27"/>
      <c r="E165" s="32"/>
    </row>
    <row r="166" spans="1:5" ht="15.6" x14ac:dyDescent="0.3">
      <c r="A166" s="57"/>
      <c r="B166" s="22"/>
      <c r="C166" s="22"/>
      <c r="D166" s="58"/>
      <c r="E166" s="32"/>
    </row>
    <row r="167" spans="1:5" ht="15.6" x14ac:dyDescent="0.3">
      <c r="A167" s="57"/>
      <c r="B167" s="22"/>
      <c r="C167" s="22"/>
      <c r="D167" s="58"/>
      <c r="E167" s="32"/>
    </row>
    <row r="168" spans="1:5" x14ac:dyDescent="0.3">
      <c r="A168" s="55"/>
      <c r="B168" s="34"/>
      <c r="C168" s="45"/>
      <c r="D168" s="27"/>
      <c r="E168" s="28"/>
    </row>
    <row r="169" spans="1:5" x14ac:dyDescent="0.3">
      <c r="A169" s="55"/>
      <c r="B169" s="22"/>
      <c r="C169" s="22"/>
      <c r="D169" s="23"/>
      <c r="E169" s="24"/>
    </row>
    <row r="170" spans="1:5" x14ac:dyDescent="0.3">
      <c r="A170" s="83"/>
      <c r="B170" s="84"/>
      <c r="C170" s="103"/>
      <c r="D170" s="84"/>
      <c r="E170" s="84"/>
    </row>
    <row r="171" spans="1:5" x14ac:dyDescent="0.3">
      <c r="A171" s="84"/>
      <c r="B171" s="84"/>
      <c r="C171" s="103"/>
      <c r="D171" s="84"/>
      <c r="E171" s="84"/>
    </row>
    <row r="172" spans="1:5" x14ac:dyDescent="0.3">
      <c r="A172" s="59"/>
      <c r="B172" s="59"/>
      <c r="C172" s="103"/>
      <c r="D172" s="59"/>
      <c r="E172" s="59"/>
    </row>
    <row r="173" spans="1:5" x14ac:dyDescent="0.3">
      <c r="A173" s="85"/>
      <c r="B173" s="85"/>
      <c r="C173" s="104"/>
      <c r="D173" s="85"/>
      <c r="E173" s="85"/>
    </row>
    <row r="174" spans="1:5" x14ac:dyDescent="0.3">
      <c r="A174" s="60"/>
      <c r="B174" s="60"/>
      <c r="C174" s="60"/>
      <c r="D174" s="60"/>
      <c r="E174" s="61"/>
    </row>
    <row r="175" spans="1:5" x14ac:dyDescent="0.3">
      <c r="A175" s="62"/>
      <c r="B175" s="63"/>
      <c r="C175" s="63"/>
      <c r="D175" s="63"/>
      <c r="E175" s="64"/>
    </row>
    <row r="176" spans="1:5" ht="15.6" x14ac:dyDescent="0.3">
      <c r="A176" s="65"/>
      <c r="B176" s="68"/>
      <c r="C176" s="72"/>
      <c r="D176" s="63"/>
      <c r="E176" s="64"/>
    </row>
    <row r="177" spans="1:5" x14ac:dyDescent="0.3">
      <c r="A177" s="66"/>
      <c r="B177" s="66"/>
      <c r="C177" s="66"/>
      <c r="D177" s="66"/>
      <c r="E177" s="67"/>
    </row>
    <row r="178" spans="1:5" x14ac:dyDescent="0.3">
      <c r="A178" s="68"/>
      <c r="B178" s="68"/>
      <c r="C178" s="69"/>
      <c r="D178" s="70"/>
      <c r="E178" s="71"/>
    </row>
    <row r="179" spans="1:5" x14ac:dyDescent="0.3">
      <c r="A179" s="68"/>
      <c r="B179" s="68"/>
      <c r="C179" s="69"/>
      <c r="D179" s="72"/>
      <c r="E179" s="71"/>
    </row>
    <row r="180" spans="1:5" x14ac:dyDescent="0.3">
      <c r="A180" s="68"/>
      <c r="B180" s="68"/>
      <c r="C180" s="69"/>
      <c r="D180" s="72"/>
      <c r="E180" s="71"/>
    </row>
    <row r="181" spans="1:5" x14ac:dyDescent="0.3">
      <c r="A181" s="68"/>
      <c r="B181" s="68"/>
      <c r="C181" s="69"/>
      <c r="D181" s="72"/>
      <c r="E181" s="71"/>
    </row>
    <row r="182" spans="1:5" x14ac:dyDescent="0.3">
      <c r="A182" s="73"/>
      <c r="B182" s="68"/>
      <c r="C182" s="72"/>
      <c r="D182" s="72"/>
      <c r="E182" s="71"/>
    </row>
    <row r="183" spans="1:5" x14ac:dyDescent="0.3">
      <c r="A183" s="74"/>
      <c r="B183" s="68"/>
      <c r="C183" s="69"/>
      <c r="D183" s="72"/>
      <c r="E183" s="71"/>
    </row>
    <row r="184" spans="1:5" x14ac:dyDescent="0.3">
      <c r="A184" s="68"/>
      <c r="B184" s="68"/>
      <c r="C184" s="69"/>
      <c r="D184" s="75"/>
      <c r="E184" s="76"/>
    </row>
    <row r="185" spans="1:5" x14ac:dyDescent="0.3">
      <c r="A185" s="68"/>
      <c r="B185" s="68"/>
      <c r="C185" s="69"/>
      <c r="D185" s="75"/>
      <c r="E185" s="76"/>
    </row>
    <row r="186" spans="1:5" x14ac:dyDescent="0.3">
      <c r="A186" s="68"/>
      <c r="B186" s="68"/>
      <c r="C186" s="69"/>
      <c r="D186" s="75"/>
      <c r="E186" s="76"/>
    </row>
    <row r="187" spans="1:5" x14ac:dyDescent="0.3">
      <c r="A187" s="68"/>
      <c r="B187" s="68"/>
      <c r="C187" s="69"/>
      <c r="D187" s="75"/>
      <c r="E187" s="76"/>
    </row>
    <row r="188" spans="1:5" x14ac:dyDescent="0.3">
      <c r="A188" s="68"/>
      <c r="B188" s="68"/>
      <c r="C188" s="69"/>
      <c r="D188" s="75"/>
      <c r="E188" s="76"/>
    </row>
    <row r="189" spans="1:5" x14ac:dyDescent="0.3">
      <c r="A189" s="68"/>
      <c r="B189" s="68"/>
      <c r="C189" s="69"/>
      <c r="D189" s="75"/>
      <c r="E189" s="76"/>
    </row>
    <row r="190" spans="1:5" x14ac:dyDescent="0.3">
      <c r="A190" s="68"/>
      <c r="B190" s="68"/>
      <c r="C190" s="69"/>
      <c r="D190" s="75"/>
      <c r="E190" s="76"/>
    </row>
    <row r="191" spans="1:5" x14ac:dyDescent="0.3">
      <c r="A191" s="68"/>
      <c r="B191" s="68"/>
      <c r="C191" s="69"/>
      <c r="D191" s="75"/>
      <c r="E191" s="76"/>
    </row>
    <row r="192" spans="1:5" x14ac:dyDescent="0.3">
      <c r="A192" s="68"/>
      <c r="B192" s="77"/>
      <c r="C192" s="105"/>
      <c r="D192" s="66"/>
      <c r="E192" s="71"/>
    </row>
    <row r="193" spans="1:5" x14ac:dyDescent="0.3">
      <c r="A193" s="74"/>
      <c r="B193" s="68"/>
      <c r="C193" s="69"/>
      <c r="D193" s="31"/>
      <c r="E193" s="78"/>
    </row>
    <row r="194" spans="1:5" x14ac:dyDescent="0.3">
      <c r="A194" s="74"/>
      <c r="B194" s="74"/>
      <c r="C194" s="69"/>
      <c r="D194" s="43"/>
      <c r="E194" s="28"/>
    </row>
    <row r="195" spans="1:5" x14ac:dyDescent="0.3">
      <c r="A195" s="79"/>
      <c r="B195" s="60"/>
      <c r="C195" s="60"/>
      <c r="D195" s="60"/>
      <c r="E195" s="61"/>
    </row>
    <row r="196" spans="1:5" x14ac:dyDescent="0.3">
      <c r="A196" s="86"/>
      <c r="B196" s="86"/>
      <c r="C196" s="79"/>
      <c r="D196" s="86"/>
      <c r="E196" s="86"/>
    </row>
    <row r="197" spans="1:5" x14ac:dyDescent="0.3">
      <c r="A197" s="86"/>
      <c r="B197" s="86"/>
      <c r="C197" s="79"/>
      <c r="D197" s="86"/>
      <c r="E197" s="86"/>
    </row>
    <row r="198" spans="1:5" x14ac:dyDescent="0.3">
      <c r="A198" s="86"/>
      <c r="B198" s="81"/>
      <c r="C198" s="60"/>
      <c r="D198" s="81"/>
      <c r="E198" s="81"/>
    </row>
    <row r="199" spans="1:5" x14ac:dyDescent="0.3">
      <c r="A199" s="8"/>
    </row>
    <row r="201" spans="1:5" x14ac:dyDescent="0.3">
      <c r="A201" s="8"/>
    </row>
    <row r="212" spans="3:3" x14ac:dyDescent="0.3">
      <c r="C212" s="10"/>
    </row>
  </sheetData>
  <sheetProtection sheet="1" objects="1" scenarios="1"/>
  <mergeCells count="2">
    <mergeCell ref="C2:E2"/>
    <mergeCell ref="C35:D35"/>
  </mergeCells>
  <dataValidations disablePrompts="1" count="1">
    <dataValidation type="list" allowBlank="1" showInputMessage="1" showErrorMessage="1" sqref="B176:C176" xr:uid="{D20B7A4A-3A6C-4D86-979E-B6F71221555A}">
      <formula1>#REF!</formula1>
    </dataValidation>
  </dataValidations>
  <pageMargins left="0.7" right="0.7" top="0.75" bottom="0.75" header="0.3" footer="0.3"/>
  <pageSetup scale="63" fitToHeight="0" orientation="portrait" horizontalDpi="3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749AAEE140DF439BCCD9E7AA285474" ma:contentTypeVersion="16" ma:contentTypeDescription="Create a new document." ma:contentTypeScope="" ma:versionID="dc05848e5e41e728f6116ed4f43924d3">
  <xsd:schema xmlns:xsd="http://www.w3.org/2001/XMLSchema" xmlns:xs="http://www.w3.org/2001/XMLSchema" xmlns:p="http://schemas.microsoft.com/office/2006/metadata/properties" xmlns:ns2="89a0c09a-54c1-4482-a37c-ac64be79bcdf" xmlns:ns3="b6d51a8b-4625-4f1b-bdfd-831472552419" targetNamespace="http://schemas.microsoft.com/office/2006/metadata/properties" ma:root="true" ma:fieldsID="a6ae927aedbb6cf04bc8b8b26171f261" ns2:_="" ns3:_="">
    <xsd:import namespace="89a0c09a-54c1-4482-a37c-ac64be79bcdf"/>
    <xsd:import namespace="b6d51a8b-4625-4f1b-bdfd-83147255241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C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a0c09a-54c1-4482-a37c-ac64be79bc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bbe9d0b-3125-471c-a112-5db0d77ad0fd}" ma:internalName="TaxCatchAll" ma:showField="CatchAllData" ma:web="89a0c09a-54c1-4482-a37c-ac64be79bc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51a8b-4625-4f1b-bdfd-831472552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f2d8473-39d5-4d88-8852-51980bbdbf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d51a8b-4625-4f1b-bdfd-831472552419">
      <Terms xmlns="http://schemas.microsoft.com/office/infopath/2007/PartnerControls"/>
    </lcf76f155ced4ddcb4097134ff3c332f>
    <TaxCatchAll xmlns="89a0c09a-54c1-4482-a37c-ac64be79bcdf" xsi:nil="true"/>
  </documentManagement>
</p:properties>
</file>

<file path=customXml/itemProps1.xml><?xml version="1.0" encoding="utf-8"?>
<ds:datastoreItem xmlns:ds="http://schemas.openxmlformats.org/officeDocument/2006/customXml" ds:itemID="{BCA054AF-EB1C-4310-82BD-693A5C61441C}"/>
</file>

<file path=customXml/itemProps2.xml><?xml version="1.0" encoding="utf-8"?>
<ds:datastoreItem xmlns:ds="http://schemas.openxmlformats.org/officeDocument/2006/customXml" ds:itemID="{22B62367-246F-4AE5-A512-DB720031C6B4}"/>
</file>

<file path=customXml/itemProps3.xml><?xml version="1.0" encoding="utf-8"?>
<ds:datastoreItem xmlns:ds="http://schemas.openxmlformats.org/officeDocument/2006/customXml" ds:itemID="{F919E840-3AC7-4947-B81E-057986D9539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READ ME</vt:lpstr>
      <vt:lpstr>ROW PERMIT</vt:lpstr>
      <vt:lpstr>ACCESS PERMIT</vt:lpstr>
      <vt:lpstr>'ACCESS PERMIT'!Print_Area</vt:lpstr>
      <vt:lpstr>'READ ME'!Print_Area</vt:lpstr>
      <vt:lpstr>'ROW PERMIT'!Print_Area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Rhude, Hannah</dc:creator>
  <cp:lastModifiedBy>Fierstein, Ben</cp:lastModifiedBy>
  <cp:lastPrinted>2026-04-08T21:03:48Z</cp:lastPrinted>
  <dcterms:created xsi:type="dcterms:W3CDTF">2015-06-05T18:17:20Z</dcterms:created>
  <dcterms:modified xsi:type="dcterms:W3CDTF">2026-04-09T00:51:24Z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ContentTypeId">
    <vt:lpwstr>0x01010035749AAEE140DF439BCCD9E7AA285474</vt:lpwstr>
  </property>
</Properties>
</file>